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externalLinks/externalLink239.xml" ContentType="application/vnd.openxmlformats-officedocument.spreadsheetml.externalLink+xml"/>
  <Override PartName="/xl/externalLinks/externalLink240.xml" ContentType="application/vnd.openxmlformats-officedocument.spreadsheetml.externalLink+xml"/>
  <Override PartName="/xl/externalLinks/externalLink241.xml" ContentType="application/vnd.openxmlformats-officedocument.spreadsheetml.externalLink+xml"/>
  <Override PartName="/xl/externalLinks/externalLink242.xml" ContentType="application/vnd.openxmlformats-officedocument.spreadsheetml.externalLink+xml"/>
  <Override PartName="/xl/externalLinks/externalLink243.xml" ContentType="application/vnd.openxmlformats-officedocument.spreadsheetml.externalLink+xml"/>
  <Override PartName="/xl/externalLinks/externalLink244.xml" ContentType="application/vnd.openxmlformats-officedocument.spreadsheetml.externalLink+xml"/>
  <Override PartName="/xl/externalLinks/externalLink245.xml" ContentType="application/vnd.openxmlformats-officedocument.spreadsheetml.externalLink+xml"/>
  <Override PartName="/xl/externalLinks/externalLink246.xml" ContentType="application/vnd.openxmlformats-officedocument.spreadsheetml.externalLink+xml"/>
  <Override PartName="/xl/externalLinks/externalLink247.xml" ContentType="application/vnd.openxmlformats-officedocument.spreadsheetml.externalLink+xml"/>
  <Override PartName="/xl/externalLinks/externalLink248.xml" ContentType="application/vnd.openxmlformats-officedocument.spreadsheetml.externalLink+xml"/>
  <Override PartName="/xl/externalLinks/externalLink249.xml" ContentType="application/vnd.openxmlformats-officedocument.spreadsheetml.externalLink+xml"/>
  <Override PartName="/xl/externalLinks/externalLink250.xml" ContentType="application/vnd.openxmlformats-officedocument.spreadsheetml.externalLink+xml"/>
  <Override PartName="/xl/externalLinks/externalLink251.xml" ContentType="application/vnd.openxmlformats-officedocument.spreadsheetml.externalLink+xml"/>
  <Override PartName="/xl/externalLinks/externalLink252.xml" ContentType="application/vnd.openxmlformats-officedocument.spreadsheetml.externalLink+xml"/>
  <Override PartName="/xl/externalLinks/externalLink253.xml" ContentType="application/vnd.openxmlformats-officedocument.spreadsheetml.externalLink+xml"/>
  <Override PartName="/xl/externalLinks/externalLink254.xml" ContentType="application/vnd.openxmlformats-officedocument.spreadsheetml.externalLink+xml"/>
  <Override PartName="/xl/externalLinks/externalLink255.xml" ContentType="application/vnd.openxmlformats-officedocument.spreadsheetml.externalLink+xml"/>
  <Override PartName="/xl/externalLinks/externalLink256.xml" ContentType="application/vnd.openxmlformats-officedocument.spreadsheetml.externalLink+xml"/>
  <Override PartName="/xl/externalLinks/externalLink257.xml" ContentType="application/vnd.openxmlformats-officedocument.spreadsheetml.externalLink+xml"/>
  <Override PartName="/xl/externalLinks/externalLink258.xml" ContentType="application/vnd.openxmlformats-officedocument.spreadsheetml.externalLink+xml"/>
  <Override PartName="/xl/externalLinks/externalLink259.xml" ContentType="application/vnd.openxmlformats-officedocument.spreadsheetml.externalLink+xml"/>
  <Override PartName="/xl/externalLinks/externalLink260.xml" ContentType="application/vnd.openxmlformats-officedocument.spreadsheetml.externalLink+xml"/>
  <Override PartName="/xl/externalLinks/externalLink261.xml" ContentType="application/vnd.openxmlformats-officedocument.spreadsheetml.externalLink+xml"/>
  <Override PartName="/xl/externalLinks/externalLink262.xml" ContentType="application/vnd.openxmlformats-officedocument.spreadsheetml.externalLink+xml"/>
  <Override PartName="/xl/externalLinks/externalLink263.xml" ContentType="application/vnd.openxmlformats-officedocument.spreadsheetml.externalLink+xml"/>
  <Override PartName="/xl/externalLinks/externalLink264.xml" ContentType="application/vnd.openxmlformats-officedocument.spreadsheetml.externalLink+xml"/>
  <Override PartName="/xl/externalLinks/externalLink265.xml" ContentType="application/vnd.openxmlformats-officedocument.spreadsheetml.externalLink+xml"/>
  <Override PartName="/xl/externalLinks/externalLink266.xml" ContentType="application/vnd.openxmlformats-officedocument.spreadsheetml.externalLink+xml"/>
  <Override PartName="/xl/externalLinks/externalLink267.xml" ContentType="application/vnd.openxmlformats-officedocument.spreadsheetml.externalLink+xml"/>
  <Override PartName="/xl/externalLinks/externalLink268.xml" ContentType="application/vnd.openxmlformats-officedocument.spreadsheetml.externalLink+xml"/>
  <Override PartName="/xl/externalLinks/externalLink269.xml" ContentType="application/vnd.openxmlformats-officedocument.spreadsheetml.externalLink+xml"/>
  <Override PartName="/xl/externalLinks/externalLink270.xml" ContentType="application/vnd.openxmlformats-officedocument.spreadsheetml.externalLink+xml"/>
  <Override PartName="/xl/externalLinks/externalLink271.xml" ContentType="application/vnd.openxmlformats-officedocument.spreadsheetml.externalLink+xml"/>
  <Override PartName="/xl/externalLinks/externalLink27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6E4C488D-512F-4374-BDC0-057AFFEC7576}" xr6:coauthVersionLast="46" xr6:coauthVersionMax="47" xr10:uidLastSave="{00000000-0000-0000-0000-000000000000}"/>
  <bookViews>
    <workbookView xWindow="28680" yWindow="-120" windowWidth="29040" windowHeight="15840" tabRatio="696" xr2:uid="{45D822DF-5C0A-499D-8CAF-45903AD0C7F6}"/>
  </bookViews>
  <sheets>
    <sheet name="Quarterly Submission Guide" sheetId="2" r:id="rId1"/>
    <sheet name="Table 1" sheetId="34" r:id="rId2"/>
    <sheet name="Table 2" sheetId="35" r:id="rId3"/>
    <sheet name="Table 3" sheetId="5" r:id="rId4"/>
    <sheet name="Table 4" sheetId="6" r:id="rId5"/>
    <sheet name="Table 5" sheetId="7" r:id="rId6"/>
    <sheet name="Table 6" sheetId="11" r:id="rId7"/>
    <sheet name="Table 7.1" sheetId="29" r:id="rId8"/>
    <sheet name="Table 7.2" sheetId="30" r:id="rId9"/>
    <sheet name="Table 8" sheetId="16" r:id="rId10"/>
    <sheet name="Table 9" sheetId="17" r:id="rId11"/>
    <sheet name="Table 10" sheetId="18" r:id="rId12"/>
    <sheet name="Table 11" sheetId="20" r:id="rId13"/>
    <sheet name="Table 12" sheetId="3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 r:id="rId241"/>
    <externalReference r:id="rId242"/>
    <externalReference r:id="rId243"/>
    <externalReference r:id="rId244"/>
    <externalReference r:id="rId245"/>
    <externalReference r:id="rId246"/>
    <externalReference r:id="rId247"/>
    <externalReference r:id="rId248"/>
    <externalReference r:id="rId249"/>
    <externalReference r:id="rId250"/>
    <externalReference r:id="rId251"/>
    <externalReference r:id="rId252"/>
    <externalReference r:id="rId253"/>
    <externalReference r:id="rId254"/>
    <externalReference r:id="rId255"/>
    <externalReference r:id="rId256"/>
    <externalReference r:id="rId257"/>
    <externalReference r:id="rId258"/>
    <externalReference r:id="rId259"/>
    <externalReference r:id="rId260"/>
    <externalReference r:id="rId261"/>
    <externalReference r:id="rId262"/>
    <externalReference r:id="rId263"/>
    <externalReference r:id="rId264"/>
    <externalReference r:id="rId265"/>
    <externalReference r:id="rId266"/>
    <externalReference r:id="rId267"/>
    <externalReference r:id="rId268"/>
    <externalReference r:id="rId269"/>
    <externalReference r:id="rId270"/>
    <externalReference r:id="rId271"/>
    <externalReference r:id="rId272"/>
    <externalReference r:id="rId273"/>
    <externalReference r:id="rId274"/>
    <externalReference r:id="rId275"/>
    <externalReference r:id="rId276"/>
    <externalReference r:id="rId277"/>
    <externalReference r:id="rId278"/>
    <externalReference r:id="rId279"/>
    <externalReference r:id="rId280"/>
    <externalReference r:id="rId281"/>
    <externalReference r:id="rId282"/>
    <externalReference r:id="rId283"/>
    <externalReference r:id="rId284"/>
    <externalReference r:id="rId285"/>
    <externalReference r:id="rId286"/>
  </externalReferences>
  <definedNames>
    <definedName name="\0" localSheetId="13">#REF!</definedName>
    <definedName name="\0">#REF!</definedName>
    <definedName name="\A" localSheetId="13">#REF!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q">#REF!</definedName>
    <definedName name="\y">#REF!</definedName>
    <definedName name="\z">#REF!</definedName>
    <definedName name="______________a2" localSheetId="13" hidden="1">{#N/A,#N/A,FALSE,"Edison";#N/A,#N/A,FALSE," EIX"}</definedName>
    <definedName name="______________a2" hidden="1">{#N/A,#N/A,FALSE,"Edison";#N/A,#N/A,FALSE," EIX"}</definedName>
    <definedName name="______________bb2" localSheetId="13" hidden="1">{#N/A,#N/A,FALSE,"Edison";#N/A,#N/A,FALSE," EIX"}</definedName>
    <definedName name="______________bb2" hidden="1">{#N/A,#N/A,FALSE,"Edison";#N/A,#N/A,FALSE," EIX"}</definedName>
    <definedName name="______________ccc2" localSheetId="13" hidden="1">{#N/A,#N/A,FALSE,"Edison";#N/A,#N/A,FALSE," EIX"}</definedName>
    <definedName name="______________ccc2" hidden="1">{#N/A,#N/A,FALSE,"Edison";#N/A,#N/A,FALSE," EIX"}</definedName>
    <definedName name="____________a2" localSheetId="13" hidden="1">{#N/A,#N/A,FALSE,"Edison";#N/A,#N/A,FALSE," EIX"}</definedName>
    <definedName name="____________a2" hidden="1">{#N/A,#N/A,FALSE,"Edison";#N/A,#N/A,FALSE," EIX"}</definedName>
    <definedName name="____________bb2" localSheetId="13" hidden="1">{#N/A,#N/A,FALSE,"Edison";#N/A,#N/A,FALSE," EIX"}</definedName>
    <definedName name="____________bb2" hidden="1">{#N/A,#N/A,FALSE,"Edison";#N/A,#N/A,FALSE," EIX"}</definedName>
    <definedName name="____________ccc2" localSheetId="13" hidden="1">{#N/A,#N/A,FALSE,"Edison";#N/A,#N/A,FALSE," EIX"}</definedName>
    <definedName name="____________ccc2" hidden="1">{#N/A,#N/A,FALSE,"Edison";#N/A,#N/A,FALSE," EIX"}</definedName>
    <definedName name="__________a2" localSheetId="13" hidden="1">{#N/A,#N/A,FALSE,"Edison";#N/A,#N/A,FALSE," EIX"}</definedName>
    <definedName name="__________a2" hidden="1">{#N/A,#N/A,FALSE,"Edison";#N/A,#N/A,FALSE," EIX"}</definedName>
    <definedName name="__________bb2" localSheetId="13" hidden="1">{#N/A,#N/A,FALSE,"Edison";#N/A,#N/A,FALSE," EIX"}</definedName>
    <definedName name="__________bb2" hidden="1">{#N/A,#N/A,FALSE,"Edison";#N/A,#N/A,FALSE," EIX"}</definedName>
    <definedName name="__________ccc2" localSheetId="13" hidden="1">{#N/A,#N/A,FALSE,"Edison";#N/A,#N/A,FALSE," EIX"}</definedName>
    <definedName name="__________ccc2" hidden="1">{#N/A,#N/A,FALSE,"Edison";#N/A,#N/A,FALSE," EIX"}</definedName>
    <definedName name="_________a2" localSheetId="13" hidden="1">{#N/A,#N/A,FALSE,"Edison";#N/A,#N/A,FALSE," EIX"}</definedName>
    <definedName name="_________a2" hidden="1">{#N/A,#N/A,FALSE,"Edison";#N/A,#N/A,FALSE," EIX"}</definedName>
    <definedName name="_________bb2" localSheetId="13" hidden="1">{#N/A,#N/A,FALSE,"Edison";#N/A,#N/A,FALSE," EIX"}</definedName>
    <definedName name="_________bb2" hidden="1">{#N/A,#N/A,FALSE,"Edison";#N/A,#N/A,FALSE," EIX"}</definedName>
    <definedName name="_________ccc2" localSheetId="13" hidden="1">{#N/A,#N/A,FALSE,"Edison";#N/A,#N/A,FALSE," EIX"}</definedName>
    <definedName name="_________ccc2" hidden="1">{#N/A,#N/A,FALSE,"Edison";#N/A,#N/A,FALSE," EIX"}</definedName>
    <definedName name="________a2" localSheetId="13" hidden="1">{#N/A,#N/A,FALSE,"Edison";#N/A,#N/A,FALSE," EIX"}</definedName>
    <definedName name="________a2" hidden="1">{#N/A,#N/A,FALSE,"Edison";#N/A,#N/A,FALSE," EIX"}</definedName>
    <definedName name="________bb2" localSheetId="13" hidden="1">{#N/A,#N/A,FALSE,"Edison";#N/A,#N/A,FALSE," EIX"}</definedName>
    <definedName name="________bb2" hidden="1">{#N/A,#N/A,FALSE,"Edison";#N/A,#N/A,FALSE," EIX"}</definedName>
    <definedName name="________ccc2" localSheetId="13" hidden="1">{#N/A,#N/A,FALSE,"Edison";#N/A,#N/A,FALSE," EIX"}</definedName>
    <definedName name="________ccc2" hidden="1">{#N/A,#N/A,FALSE,"Edison";#N/A,#N/A,FALSE," EIX"}</definedName>
    <definedName name="_______a2" localSheetId="13" hidden="1">{#N/A,#N/A,FALSE,"Edison";#N/A,#N/A,FALSE," EIX"}</definedName>
    <definedName name="_______a2" hidden="1">{#N/A,#N/A,FALSE,"Edison";#N/A,#N/A,FALSE," EIX"}</definedName>
    <definedName name="_______bb2" localSheetId="13" hidden="1">{#N/A,#N/A,FALSE,"Edison";#N/A,#N/A,FALSE," EIX"}</definedName>
    <definedName name="_______bb2" hidden="1">{#N/A,#N/A,FALSE,"Edison";#N/A,#N/A,FALSE," EIX"}</definedName>
    <definedName name="_______ccc2" localSheetId="13" hidden="1">{#N/A,#N/A,FALSE,"Edison";#N/A,#N/A,FALSE," EIX"}</definedName>
    <definedName name="_______ccc2" hidden="1">{#N/A,#N/A,FALSE,"Edison";#N/A,#N/A,FALSE," EIX"}</definedName>
    <definedName name="_______YR257">[1]Setup!$N$80</definedName>
    <definedName name="______a2" localSheetId="13" hidden="1">{#N/A,#N/A,FALSE,"Edison";#N/A,#N/A,FALSE," EIX"}</definedName>
    <definedName name="______a2" hidden="1">{#N/A,#N/A,FALSE,"Edison";#N/A,#N/A,FALSE," EIX"}</definedName>
    <definedName name="______bb2" localSheetId="13" hidden="1">{#N/A,#N/A,FALSE,"Edison";#N/A,#N/A,FALSE," EIX"}</definedName>
    <definedName name="______bb2" hidden="1">{#N/A,#N/A,FALSE,"Edison";#N/A,#N/A,FALSE," EIX"}</definedName>
    <definedName name="______ccc2" localSheetId="13" hidden="1">{#N/A,#N/A,FALSE,"Edison";#N/A,#N/A,FALSE," EIX"}</definedName>
    <definedName name="______ccc2" hidden="1">{#N/A,#N/A,FALSE,"Edison";#N/A,#N/A,FALSE," EIX"}</definedName>
    <definedName name="______YR257">[1]Setup!$N$80</definedName>
    <definedName name="_____a2" localSheetId="13" hidden="1">{#N/A,#N/A,FALSE,"Edison";#N/A,#N/A,FALSE," EIX"}</definedName>
    <definedName name="_____a2" hidden="1">{#N/A,#N/A,FALSE,"Edison";#N/A,#N/A,FALSE," EIX"}</definedName>
    <definedName name="_____bb2" localSheetId="13" hidden="1">{#N/A,#N/A,FALSE,"Edison";#N/A,#N/A,FALSE," EIX"}</definedName>
    <definedName name="_____bb2" hidden="1">{#N/A,#N/A,FALSE,"Edison";#N/A,#N/A,FALSE," EIX"}</definedName>
    <definedName name="_____ccc2" localSheetId="13" hidden="1">{#N/A,#N/A,FALSE,"Edison";#N/A,#N/A,FALSE," EIX"}</definedName>
    <definedName name="_____ccc2" hidden="1">{#N/A,#N/A,FALSE,"Edison";#N/A,#N/A,FALSE," EIX"}</definedName>
    <definedName name="_____Esc2">1.035</definedName>
    <definedName name="_____YR257">[2]Setup!$N$80</definedName>
    <definedName name="____2005_Cap_Labor_Cost_by_Union_Code">#REF!</definedName>
    <definedName name="____2005_YTD_from_BPRS">#REF!</definedName>
    <definedName name="____a2" localSheetId="13" hidden="1">{#N/A,#N/A,FALSE,"Edison";#N/A,#N/A,FALSE," EIX"}</definedName>
    <definedName name="____a2" hidden="1">{#N/A,#N/A,FALSE,"Edison";#N/A,#N/A,FALSE," EIX"}</definedName>
    <definedName name="____a2_1" localSheetId="13" hidden="1">{#N/A,#N/A,FALSE,"Edison";#N/A,#N/A,FALSE," EIX"}</definedName>
    <definedName name="____a2_1" hidden="1">{#N/A,#N/A,FALSE,"Edison";#N/A,#N/A,FALSE," EIX"}</definedName>
    <definedName name="____a2_1_1" localSheetId="13" hidden="1">{#N/A,#N/A,FALSE,"Edison";#N/A,#N/A,FALSE," EIX"}</definedName>
    <definedName name="____a2_1_1" hidden="1">{#N/A,#N/A,FALSE,"Edison";#N/A,#N/A,FALSE," EIX"}</definedName>
    <definedName name="____a2_1_1_1" localSheetId="13" hidden="1">{#N/A,#N/A,FALSE,"Edison";#N/A,#N/A,FALSE," EIX"}</definedName>
    <definedName name="____a2_1_1_1" hidden="1">{#N/A,#N/A,FALSE,"Edison";#N/A,#N/A,FALSE," EIX"}</definedName>
    <definedName name="____a2_1_2" localSheetId="13" hidden="1">{#N/A,#N/A,FALSE,"Edison";#N/A,#N/A,FALSE," EIX"}</definedName>
    <definedName name="____a2_1_2" hidden="1">{#N/A,#N/A,FALSE,"Edison";#N/A,#N/A,FALSE," EIX"}</definedName>
    <definedName name="____a2_1_2_1" localSheetId="13" hidden="1">{#N/A,#N/A,FALSE,"Edison";#N/A,#N/A,FALSE," EIX"}</definedName>
    <definedName name="____a2_1_2_1" hidden="1">{#N/A,#N/A,FALSE,"Edison";#N/A,#N/A,FALSE," EIX"}</definedName>
    <definedName name="____a2_1_3" localSheetId="13" hidden="1">{#N/A,#N/A,FALSE,"Edison";#N/A,#N/A,FALSE," EIX"}</definedName>
    <definedName name="____a2_1_3" hidden="1">{#N/A,#N/A,FALSE,"Edison";#N/A,#N/A,FALSE," EIX"}</definedName>
    <definedName name="____a2_1_3_1" localSheetId="13" hidden="1">{#N/A,#N/A,FALSE,"Edison";#N/A,#N/A,FALSE," EIX"}</definedName>
    <definedName name="____a2_1_3_1" hidden="1">{#N/A,#N/A,FALSE,"Edison";#N/A,#N/A,FALSE," EIX"}</definedName>
    <definedName name="____a2_1_4" localSheetId="13" hidden="1">{#N/A,#N/A,FALSE,"Edison";#N/A,#N/A,FALSE," EIX"}</definedName>
    <definedName name="____a2_1_4" hidden="1">{#N/A,#N/A,FALSE,"Edison";#N/A,#N/A,FALSE," EIX"}</definedName>
    <definedName name="____a2_1_4_1" localSheetId="13" hidden="1">{#N/A,#N/A,FALSE,"Edison";#N/A,#N/A,FALSE," EIX"}</definedName>
    <definedName name="____a2_1_4_1" hidden="1">{#N/A,#N/A,FALSE,"Edison";#N/A,#N/A,FALSE," EIX"}</definedName>
    <definedName name="____a2_1_5" localSheetId="13" hidden="1">{#N/A,#N/A,FALSE,"Edison";#N/A,#N/A,FALSE," EIX"}</definedName>
    <definedName name="____a2_1_5" hidden="1">{#N/A,#N/A,FALSE,"Edison";#N/A,#N/A,FALSE," EIX"}</definedName>
    <definedName name="____a2_1_5_1" localSheetId="13" hidden="1">{#N/A,#N/A,FALSE,"Edison";#N/A,#N/A,FALSE," EIX"}</definedName>
    <definedName name="____a2_1_5_1" hidden="1">{#N/A,#N/A,FALSE,"Edison";#N/A,#N/A,FALSE," EIX"}</definedName>
    <definedName name="____a2_2" localSheetId="13" hidden="1">{#N/A,#N/A,FALSE,"Edison";#N/A,#N/A,FALSE," EIX"}</definedName>
    <definedName name="____a2_2" hidden="1">{#N/A,#N/A,FALSE,"Edison";#N/A,#N/A,FALSE," EIX"}</definedName>
    <definedName name="____a2_2_1" localSheetId="13" hidden="1">{#N/A,#N/A,FALSE,"Edison";#N/A,#N/A,FALSE," EIX"}</definedName>
    <definedName name="____a2_2_1" hidden="1">{#N/A,#N/A,FALSE,"Edison";#N/A,#N/A,FALSE," EIX"}</definedName>
    <definedName name="____a2_2_1_1" localSheetId="13" hidden="1">{#N/A,#N/A,FALSE,"Edison";#N/A,#N/A,FALSE," EIX"}</definedName>
    <definedName name="____a2_2_1_1" hidden="1">{#N/A,#N/A,FALSE,"Edison";#N/A,#N/A,FALSE," EIX"}</definedName>
    <definedName name="____a2_2_2" localSheetId="13" hidden="1">{#N/A,#N/A,FALSE,"Edison";#N/A,#N/A,FALSE," EIX"}</definedName>
    <definedName name="____a2_2_2" hidden="1">{#N/A,#N/A,FALSE,"Edison";#N/A,#N/A,FALSE," EIX"}</definedName>
    <definedName name="____a2_2_2_1" localSheetId="13" hidden="1">{#N/A,#N/A,FALSE,"Edison";#N/A,#N/A,FALSE," EIX"}</definedName>
    <definedName name="____a2_2_2_1" hidden="1">{#N/A,#N/A,FALSE,"Edison";#N/A,#N/A,FALSE," EIX"}</definedName>
    <definedName name="____a2_2_3" localSheetId="13" hidden="1">{#N/A,#N/A,FALSE,"Edison";#N/A,#N/A,FALSE," EIX"}</definedName>
    <definedName name="____a2_2_3" hidden="1">{#N/A,#N/A,FALSE,"Edison";#N/A,#N/A,FALSE," EIX"}</definedName>
    <definedName name="____a2_2_3_1" localSheetId="13" hidden="1">{#N/A,#N/A,FALSE,"Edison";#N/A,#N/A,FALSE," EIX"}</definedName>
    <definedName name="____a2_2_3_1" hidden="1">{#N/A,#N/A,FALSE,"Edison";#N/A,#N/A,FALSE," EIX"}</definedName>
    <definedName name="____a2_2_4" localSheetId="13" hidden="1">{#N/A,#N/A,FALSE,"Edison";#N/A,#N/A,FALSE," EIX"}</definedName>
    <definedName name="____a2_2_4" hidden="1">{#N/A,#N/A,FALSE,"Edison";#N/A,#N/A,FALSE," EIX"}</definedName>
    <definedName name="____a2_2_4_1" localSheetId="13" hidden="1">{#N/A,#N/A,FALSE,"Edison";#N/A,#N/A,FALSE," EIX"}</definedName>
    <definedName name="____a2_2_4_1" hidden="1">{#N/A,#N/A,FALSE,"Edison";#N/A,#N/A,FALSE," EIX"}</definedName>
    <definedName name="____a2_2_5" localSheetId="13" hidden="1">{#N/A,#N/A,FALSE,"Edison";#N/A,#N/A,FALSE," EIX"}</definedName>
    <definedName name="____a2_2_5" hidden="1">{#N/A,#N/A,FALSE,"Edison";#N/A,#N/A,FALSE," EIX"}</definedName>
    <definedName name="____a2_2_5_1" localSheetId="13" hidden="1">{#N/A,#N/A,FALSE,"Edison";#N/A,#N/A,FALSE," EIX"}</definedName>
    <definedName name="____a2_2_5_1" hidden="1">{#N/A,#N/A,FALSE,"Edison";#N/A,#N/A,FALSE," EIX"}</definedName>
    <definedName name="____a2_3" localSheetId="13" hidden="1">{#N/A,#N/A,FALSE,"Edison";#N/A,#N/A,FALSE," EIX"}</definedName>
    <definedName name="____a2_3" hidden="1">{#N/A,#N/A,FALSE,"Edison";#N/A,#N/A,FALSE," EIX"}</definedName>
    <definedName name="____a2_3_1" localSheetId="13" hidden="1">{#N/A,#N/A,FALSE,"Edison";#N/A,#N/A,FALSE," EIX"}</definedName>
    <definedName name="____a2_3_1" hidden="1">{#N/A,#N/A,FALSE,"Edison";#N/A,#N/A,FALSE," EIX"}</definedName>
    <definedName name="____a2_3_1_1" localSheetId="13" hidden="1">{#N/A,#N/A,FALSE,"Edison";#N/A,#N/A,FALSE," EIX"}</definedName>
    <definedName name="____a2_3_1_1" hidden="1">{#N/A,#N/A,FALSE,"Edison";#N/A,#N/A,FALSE," EIX"}</definedName>
    <definedName name="____a2_3_2" localSheetId="13" hidden="1">{#N/A,#N/A,FALSE,"Edison";#N/A,#N/A,FALSE," EIX"}</definedName>
    <definedName name="____a2_3_2" hidden="1">{#N/A,#N/A,FALSE,"Edison";#N/A,#N/A,FALSE," EIX"}</definedName>
    <definedName name="____a2_3_2_1" localSheetId="13" hidden="1">{#N/A,#N/A,FALSE,"Edison";#N/A,#N/A,FALSE," EIX"}</definedName>
    <definedName name="____a2_3_2_1" hidden="1">{#N/A,#N/A,FALSE,"Edison";#N/A,#N/A,FALSE," EIX"}</definedName>
    <definedName name="____a2_3_3" localSheetId="13" hidden="1">{#N/A,#N/A,FALSE,"Edison";#N/A,#N/A,FALSE," EIX"}</definedName>
    <definedName name="____a2_3_3" hidden="1">{#N/A,#N/A,FALSE,"Edison";#N/A,#N/A,FALSE," EIX"}</definedName>
    <definedName name="____a2_3_3_1" localSheetId="13" hidden="1">{#N/A,#N/A,FALSE,"Edison";#N/A,#N/A,FALSE," EIX"}</definedName>
    <definedName name="____a2_3_3_1" hidden="1">{#N/A,#N/A,FALSE,"Edison";#N/A,#N/A,FALSE," EIX"}</definedName>
    <definedName name="____a2_3_4" localSheetId="13" hidden="1">{#N/A,#N/A,FALSE,"Edison";#N/A,#N/A,FALSE," EIX"}</definedName>
    <definedName name="____a2_3_4" hidden="1">{#N/A,#N/A,FALSE,"Edison";#N/A,#N/A,FALSE," EIX"}</definedName>
    <definedName name="____a2_3_4_1" localSheetId="13" hidden="1">{#N/A,#N/A,FALSE,"Edison";#N/A,#N/A,FALSE," EIX"}</definedName>
    <definedName name="____a2_3_4_1" hidden="1">{#N/A,#N/A,FALSE,"Edison";#N/A,#N/A,FALSE," EIX"}</definedName>
    <definedName name="____a2_3_5" localSheetId="13" hidden="1">{#N/A,#N/A,FALSE,"Edison";#N/A,#N/A,FALSE," EIX"}</definedName>
    <definedName name="____a2_3_5" hidden="1">{#N/A,#N/A,FALSE,"Edison";#N/A,#N/A,FALSE," EIX"}</definedName>
    <definedName name="____a2_3_5_1" localSheetId="13" hidden="1">{#N/A,#N/A,FALSE,"Edison";#N/A,#N/A,FALSE," EIX"}</definedName>
    <definedName name="____a2_3_5_1" hidden="1">{#N/A,#N/A,FALSE,"Edison";#N/A,#N/A,FALSE," EIX"}</definedName>
    <definedName name="____a2_4" localSheetId="13" hidden="1">{#N/A,#N/A,FALSE,"Edison";#N/A,#N/A,FALSE," EIX"}</definedName>
    <definedName name="____a2_4" hidden="1">{#N/A,#N/A,FALSE,"Edison";#N/A,#N/A,FALSE," EIX"}</definedName>
    <definedName name="____a2_4_1" localSheetId="13" hidden="1">{#N/A,#N/A,FALSE,"Edison";#N/A,#N/A,FALSE," EIX"}</definedName>
    <definedName name="____a2_4_1" hidden="1">{#N/A,#N/A,FALSE,"Edison";#N/A,#N/A,FALSE," EIX"}</definedName>
    <definedName name="____a2_4_1_1" localSheetId="13" hidden="1">{#N/A,#N/A,FALSE,"Edison";#N/A,#N/A,FALSE," EIX"}</definedName>
    <definedName name="____a2_4_1_1" hidden="1">{#N/A,#N/A,FALSE,"Edison";#N/A,#N/A,FALSE," EIX"}</definedName>
    <definedName name="____a2_4_2" localSheetId="13" hidden="1">{#N/A,#N/A,FALSE,"Edison";#N/A,#N/A,FALSE," EIX"}</definedName>
    <definedName name="____a2_4_2" hidden="1">{#N/A,#N/A,FALSE,"Edison";#N/A,#N/A,FALSE," EIX"}</definedName>
    <definedName name="____a2_4_2_1" localSheetId="13" hidden="1">{#N/A,#N/A,FALSE,"Edison";#N/A,#N/A,FALSE," EIX"}</definedName>
    <definedName name="____a2_4_2_1" hidden="1">{#N/A,#N/A,FALSE,"Edison";#N/A,#N/A,FALSE," EIX"}</definedName>
    <definedName name="____a2_4_3" localSheetId="13" hidden="1">{#N/A,#N/A,FALSE,"Edison";#N/A,#N/A,FALSE," EIX"}</definedName>
    <definedName name="____a2_4_3" hidden="1">{#N/A,#N/A,FALSE,"Edison";#N/A,#N/A,FALSE," EIX"}</definedName>
    <definedName name="____a2_4_3_1" localSheetId="13" hidden="1">{#N/A,#N/A,FALSE,"Edison";#N/A,#N/A,FALSE," EIX"}</definedName>
    <definedName name="____a2_4_3_1" hidden="1">{#N/A,#N/A,FALSE,"Edison";#N/A,#N/A,FALSE," EIX"}</definedName>
    <definedName name="____a2_4_4" localSheetId="13" hidden="1">{#N/A,#N/A,FALSE,"Edison";#N/A,#N/A,FALSE," EIX"}</definedName>
    <definedName name="____a2_4_4" hidden="1">{#N/A,#N/A,FALSE,"Edison";#N/A,#N/A,FALSE," EIX"}</definedName>
    <definedName name="____a2_4_4_1" localSheetId="13" hidden="1">{#N/A,#N/A,FALSE,"Edison";#N/A,#N/A,FALSE," EIX"}</definedName>
    <definedName name="____a2_4_4_1" hidden="1">{#N/A,#N/A,FALSE,"Edison";#N/A,#N/A,FALSE," EIX"}</definedName>
    <definedName name="____a2_4_5" localSheetId="13" hidden="1">{#N/A,#N/A,FALSE,"Edison";#N/A,#N/A,FALSE," EIX"}</definedName>
    <definedName name="____a2_4_5" hidden="1">{#N/A,#N/A,FALSE,"Edison";#N/A,#N/A,FALSE," EIX"}</definedName>
    <definedName name="____a2_4_5_1" localSheetId="13" hidden="1">{#N/A,#N/A,FALSE,"Edison";#N/A,#N/A,FALSE," EIX"}</definedName>
    <definedName name="____a2_4_5_1" hidden="1">{#N/A,#N/A,FALSE,"Edison";#N/A,#N/A,FALSE," EIX"}</definedName>
    <definedName name="____a2_5" localSheetId="13" hidden="1">{#N/A,#N/A,FALSE,"Edison";#N/A,#N/A,FALSE," EIX"}</definedName>
    <definedName name="____a2_5" hidden="1">{#N/A,#N/A,FALSE,"Edison";#N/A,#N/A,FALSE," EIX"}</definedName>
    <definedName name="____a2_5_1" localSheetId="13" hidden="1">{#N/A,#N/A,FALSE,"Edison";#N/A,#N/A,FALSE," EIX"}</definedName>
    <definedName name="____a2_5_1" hidden="1">{#N/A,#N/A,FALSE,"Edison";#N/A,#N/A,FALSE," EIX"}</definedName>
    <definedName name="____a2_5_1_1" localSheetId="13" hidden="1">{#N/A,#N/A,FALSE,"Edison";#N/A,#N/A,FALSE," EIX"}</definedName>
    <definedName name="____a2_5_1_1" hidden="1">{#N/A,#N/A,FALSE,"Edison";#N/A,#N/A,FALSE," EIX"}</definedName>
    <definedName name="____a2_5_2" localSheetId="13" hidden="1">{#N/A,#N/A,FALSE,"Edison";#N/A,#N/A,FALSE," EIX"}</definedName>
    <definedName name="____a2_5_2" hidden="1">{#N/A,#N/A,FALSE,"Edison";#N/A,#N/A,FALSE," EIX"}</definedName>
    <definedName name="____a2_5_2_1" localSheetId="13" hidden="1">{#N/A,#N/A,FALSE,"Edison";#N/A,#N/A,FALSE," EIX"}</definedName>
    <definedName name="____a2_5_2_1" hidden="1">{#N/A,#N/A,FALSE,"Edison";#N/A,#N/A,FALSE," EIX"}</definedName>
    <definedName name="____a2_5_3" localSheetId="13" hidden="1">{#N/A,#N/A,FALSE,"Edison";#N/A,#N/A,FALSE," EIX"}</definedName>
    <definedName name="____a2_5_3" hidden="1">{#N/A,#N/A,FALSE,"Edison";#N/A,#N/A,FALSE," EIX"}</definedName>
    <definedName name="____a2_5_3_1" localSheetId="13" hidden="1">{#N/A,#N/A,FALSE,"Edison";#N/A,#N/A,FALSE," EIX"}</definedName>
    <definedName name="____a2_5_3_1" hidden="1">{#N/A,#N/A,FALSE,"Edison";#N/A,#N/A,FALSE," EIX"}</definedName>
    <definedName name="____a2_5_4" localSheetId="13" hidden="1">{#N/A,#N/A,FALSE,"Edison";#N/A,#N/A,FALSE," EIX"}</definedName>
    <definedName name="____a2_5_4" hidden="1">{#N/A,#N/A,FALSE,"Edison";#N/A,#N/A,FALSE," EIX"}</definedName>
    <definedName name="____a2_5_4_1" localSheetId="13" hidden="1">{#N/A,#N/A,FALSE,"Edison";#N/A,#N/A,FALSE," EIX"}</definedName>
    <definedName name="____a2_5_4_1" hidden="1">{#N/A,#N/A,FALSE,"Edison";#N/A,#N/A,FALSE," EIX"}</definedName>
    <definedName name="____a2_5_5" localSheetId="13" hidden="1">{#N/A,#N/A,FALSE,"Edison";#N/A,#N/A,FALSE," EIX"}</definedName>
    <definedName name="____a2_5_5" hidden="1">{#N/A,#N/A,FALSE,"Edison";#N/A,#N/A,FALSE," EIX"}</definedName>
    <definedName name="____a2_5_5_1" localSheetId="13" hidden="1">{#N/A,#N/A,FALSE,"Edison";#N/A,#N/A,FALSE," EIX"}</definedName>
    <definedName name="____a2_5_5_1" hidden="1">{#N/A,#N/A,FALSE,"Edison";#N/A,#N/A,FALSE," EIX"}</definedName>
    <definedName name="____bb2" localSheetId="13" hidden="1">{#N/A,#N/A,FALSE,"Edison";#N/A,#N/A,FALSE," EIX"}</definedName>
    <definedName name="____bb2" hidden="1">{#N/A,#N/A,FALSE,"Edison";#N/A,#N/A,FALSE," EIX"}</definedName>
    <definedName name="____bb2_1" localSheetId="13" hidden="1">{#N/A,#N/A,FALSE,"Edison";#N/A,#N/A,FALSE," EIX"}</definedName>
    <definedName name="____bb2_1" hidden="1">{#N/A,#N/A,FALSE,"Edison";#N/A,#N/A,FALSE," EIX"}</definedName>
    <definedName name="____bb2_1_1" localSheetId="13" hidden="1">{#N/A,#N/A,FALSE,"Edison";#N/A,#N/A,FALSE," EIX"}</definedName>
    <definedName name="____bb2_1_1" hidden="1">{#N/A,#N/A,FALSE,"Edison";#N/A,#N/A,FALSE," EIX"}</definedName>
    <definedName name="____bb2_1_1_1" localSheetId="13" hidden="1">{#N/A,#N/A,FALSE,"Edison";#N/A,#N/A,FALSE," EIX"}</definedName>
    <definedName name="____bb2_1_1_1" hidden="1">{#N/A,#N/A,FALSE,"Edison";#N/A,#N/A,FALSE," EIX"}</definedName>
    <definedName name="____bb2_1_2" localSheetId="13" hidden="1">{#N/A,#N/A,FALSE,"Edison";#N/A,#N/A,FALSE," EIX"}</definedName>
    <definedName name="____bb2_1_2" hidden="1">{#N/A,#N/A,FALSE,"Edison";#N/A,#N/A,FALSE," EIX"}</definedName>
    <definedName name="____bb2_1_2_1" localSheetId="13" hidden="1">{#N/A,#N/A,FALSE,"Edison";#N/A,#N/A,FALSE," EIX"}</definedName>
    <definedName name="____bb2_1_2_1" hidden="1">{#N/A,#N/A,FALSE,"Edison";#N/A,#N/A,FALSE," EIX"}</definedName>
    <definedName name="____bb2_1_3" localSheetId="13" hidden="1">{#N/A,#N/A,FALSE,"Edison";#N/A,#N/A,FALSE," EIX"}</definedName>
    <definedName name="____bb2_1_3" hidden="1">{#N/A,#N/A,FALSE,"Edison";#N/A,#N/A,FALSE," EIX"}</definedName>
    <definedName name="____bb2_1_3_1" localSheetId="13" hidden="1">{#N/A,#N/A,FALSE,"Edison";#N/A,#N/A,FALSE," EIX"}</definedName>
    <definedName name="____bb2_1_3_1" hidden="1">{#N/A,#N/A,FALSE,"Edison";#N/A,#N/A,FALSE," EIX"}</definedName>
    <definedName name="____bb2_1_4" localSheetId="13" hidden="1">{#N/A,#N/A,FALSE,"Edison";#N/A,#N/A,FALSE," EIX"}</definedName>
    <definedName name="____bb2_1_4" hidden="1">{#N/A,#N/A,FALSE,"Edison";#N/A,#N/A,FALSE," EIX"}</definedName>
    <definedName name="____bb2_1_4_1" localSheetId="13" hidden="1">{#N/A,#N/A,FALSE,"Edison";#N/A,#N/A,FALSE," EIX"}</definedName>
    <definedName name="____bb2_1_4_1" hidden="1">{#N/A,#N/A,FALSE,"Edison";#N/A,#N/A,FALSE," EIX"}</definedName>
    <definedName name="____bb2_1_5" localSheetId="13" hidden="1">{#N/A,#N/A,FALSE,"Edison";#N/A,#N/A,FALSE," EIX"}</definedName>
    <definedName name="____bb2_1_5" hidden="1">{#N/A,#N/A,FALSE,"Edison";#N/A,#N/A,FALSE," EIX"}</definedName>
    <definedName name="____bb2_1_5_1" localSheetId="13" hidden="1">{#N/A,#N/A,FALSE,"Edison";#N/A,#N/A,FALSE," EIX"}</definedName>
    <definedName name="____bb2_1_5_1" hidden="1">{#N/A,#N/A,FALSE,"Edison";#N/A,#N/A,FALSE," EIX"}</definedName>
    <definedName name="____bb2_2" localSheetId="13" hidden="1">{#N/A,#N/A,FALSE,"Edison";#N/A,#N/A,FALSE," EIX"}</definedName>
    <definedName name="____bb2_2" hidden="1">{#N/A,#N/A,FALSE,"Edison";#N/A,#N/A,FALSE," EIX"}</definedName>
    <definedName name="____bb2_2_1" localSheetId="13" hidden="1">{#N/A,#N/A,FALSE,"Edison";#N/A,#N/A,FALSE," EIX"}</definedName>
    <definedName name="____bb2_2_1" hidden="1">{#N/A,#N/A,FALSE,"Edison";#N/A,#N/A,FALSE," EIX"}</definedName>
    <definedName name="____bb2_2_1_1" localSheetId="13" hidden="1">{#N/A,#N/A,FALSE,"Edison";#N/A,#N/A,FALSE," EIX"}</definedName>
    <definedName name="____bb2_2_1_1" hidden="1">{#N/A,#N/A,FALSE,"Edison";#N/A,#N/A,FALSE," EIX"}</definedName>
    <definedName name="____bb2_2_2" localSheetId="13" hidden="1">{#N/A,#N/A,FALSE,"Edison";#N/A,#N/A,FALSE," EIX"}</definedName>
    <definedName name="____bb2_2_2" hidden="1">{#N/A,#N/A,FALSE,"Edison";#N/A,#N/A,FALSE," EIX"}</definedName>
    <definedName name="____bb2_2_2_1" localSheetId="13" hidden="1">{#N/A,#N/A,FALSE,"Edison";#N/A,#N/A,FALSE," EIX"}</definedName>
    <definedName name="____bb2_2_2_1" hidden="1">{#N/A,#N/A,FALSE,"Edison";#N/A,#N/A,FALSE," EIX"}</definedName>
    <definedName name="____bb2_2_3" localSheetId="13" hidden="1">{#N/A,#N/A,FALSE,"Edison";#N/A,#N/A,FALSE," EIX"}</definedName>
    <definedName name="____bb2_2_3" hidden="1">{#N/A,#N/A,FALSE,"Edison";#N/A,#N/A,FALSE," EIX"}</definedName>
    <definedName name="____bb2_2_3_1" localSheetId="13" hidden="1">{#N/A,#N/A,FALSE,"Edison";#N/A,#N/A,FALSE," EIX"}</definedName>
    <definedName name="____bb2_2_3_1" hidden="1">{#N/A,#N/A,FALSE,"Edison";#N/A,#N/A,FALSE," EIX"}</definedName>
    <definedName name="____bb2_2_4" localSheetId="13" hidden="1">{#N/A,#N/A,FALSE,"Edison";#N/A,#N/A,FALSE," EIX"}</definedName>
    <definedName name="____bb2_2_4" hidden="1">{#N/A,#N/A,FALSE,"Edison";#N/A,#N/A,FALSE," EIX"}</definedName>
    <definedName name="____bb2_2_4_1" localSheetId="13" hidden="1">{#N/A,#N/A,FALSE,"Edison";#N/A,#N/A,FALSE," EIX"}</definedName>
    <definedName name="____bb2_2_4_1" hidden="1">{#N/A,#N/A,FALSE,"Edison";#N/A,#N/A,FALSE," EIX"}</definedName>
    <definedName name="____bb2_2_5" localSheetId="13" hidden="1">{#N/A,#N/A,FALSE,"Edison";#N/A,#N/A,FALSE," EIX"}</definedName>
    <definedName name="____bb2_2_5" hidden="1">{#N/A,#N/A,FALSE,"Edison";#N/A,#N/A,FALSE," EIX"}</definedName>
    <definedName name="____bb2_2_5_1" localSheetId="13" hidden="1">{#N/A,#N/A,FALSE,"Edison";#N/A,#N/A,FALSE," EIX"}</definedName>
    <definedName name="____bb2_2_5_1" hidden="1">{#N/A,#N/A,FALSE,"Edison";#N/A,#N/A,FALSE," EIX"}</definedName>
    <definedName name="____bb2_3" localSheetId="13" hidden="1">{#N/A,#N/A,FALSE,"Edison";#N/A,#N/A,FALSE," EIX"}</definedName>
    <definedName name="____bb2_3" hidden="1">{#N/A,#N/A,FALSE,"Edison";#N/A,#N/A,FALSE," EIX"}</definedName>
    <definedName name="____bb2_3_1" localSheetId="13" hidden="1">{#N/A,#N/A,FALSE,"Edison";#N/A,#N/A,FALSE," EIX"}</definedName>
    <definedName name="____bb2_3_1" hidden="1">{#N/A,#N/A,FALSE,"Edison";#N/A,#N/A,FALSE," EIX"}</definedName>
    <definedName name="____bb2_3_1_1" localSheetId="13" hidden="1">{#N/A,#N/A,FALSE,"Edison";#N/A,#N/A,FALSE," EIX"}</definedName>
    <definedName name="____bb2_3_1_1" hidden="1">{#N/A,#N/A,FALSE,"Edison";#N/A,#N/A,FALSE," EIX"}</definedName>
    <definedName name="____bb2_3_2" localSheetId="13" hidden="1">{#N/A,#N/A,FALSE,"Edison";#N/A,#N/A,FALSE," EIX"}</definedName>
    <definedName name="____bb2_3_2" hidden="1">{#N/A,#N/A,FALSE,"Edison";#N/A,#N/A,FALSE," EIX"}</definedName>
    <definedName name="____bb2_3_2_1" localSheetId="13" hidden="1">{#N/A,#N/A,FALSE,"Edison";#N/A,#N/A,FALSE," EIX"}</definedName>
    <definedName name="____bb2_3_2_1" hidden="1">{#N/A,#N/A,FALSE,"Edison";#N/A,#N/A,FALSE," EIX"}</definedName>
    <definedName name="____bb2_3_3" localSheetId="13" hidden="1">{#N/A,#N/A,FALSE,"Edison";#N/A,#N/A,FALSE," EIX"}</definedName>
    <definedName name="____bb2_3_3" hidden="1">{#N/A,#N/A,FALSE,"Edison";#N/A,#N/A,FALSE," EIX"}</definedName>
    <definedName name="____bb2_3_3_1" localSheetId="13" hidden="1">{#N/A,#N/A,FALSE,"Edison";#N/A,#N/A,FALSE," EIX"}</definedName>
    <definedName name="____bb2_3_3_1" hidden="1">{#N/A,#N/A,FALSE,"Edison";#N/A,#N/A,FALSE," EIX"}</definedName>
    <definedName name="____bb2_3_4" localSheetId="13" hidden="1">{#N/A,#N/A,FALSE,"Edison";#N/A,#N/A,FALSE," EIX"}</definedName>
    <definedName name="____bb2_3_4" hidden="1">{#N/A,#N/A,FALSE,"Edison";#N/A,#N/A,FALSE," EIX"}</definedName>
    <definedName name="____bb2_3_4_1" localSheetId="13" hidden="1">{#N/A,#N/A,FALSE,"Edison";#N/A,#N/A,FALSE," EIX"}</definedName>
    <definedName name="____bb2_3_4_1" hidden="1">{#N/A,#N/A,FALSE,"Edison";#N/A,#N/A,FALSE," EIX"}</definedName>
    <definedName name="____bb2_3_5" localSheetId="13" hidden="1">{#N/A,#N/A,FALSE,"Edison";#N/A,#N/A,FALSE," EIX"}</definedName>
    <definedName name="____bb2_3_5" hidden="1">{#N/A,#N/A,FALSE,"Edison";#N/A,#N/A,FALSE," EIX"}</definedName>
    <definedName name="____bb2_3_5_1" localSheetId="13" hidden="1">{#N/A,#N/A,FALSE,"Edison";#N/A,#N/A,FALSE," EIX"}</definedName>
    <definedName name="____bb2_3_5_1" hidden="1">{#N/A,#N/A,FALSE,"Edison";#N/A,#N/A,FALSE," EIX"}</definedName>
    <definedName name="____bb2_4" localSheetId="13" hidden="1">{#N/A,#N/A,FALSE,"Edison";#N/A,#N/A,FALSE," EIX"}</definedName>
    <definedName name="____bb2_4" hidden="1">{#N/A,#N/A,FALSE,"Edison";#N/A,#N/A,FALSE," EIX"}</definedName>
    <definedName name="____bb2_4_1" localSheetId="13" hidden="1">{#N/A,#N/A,FALSE,"Edison";#N/A,#N/A,FALSE," EIX"}</definedName>
    <definedName name="____bb2_4_1" hidden="1">{#N/A,#N/A,FALSE,"Edison";#N/A,#N/A,FALSE," EIX"}</definedName>
    <definedName name="____bb2_4_1_1" localSheetId="13" hidden="1">{#N/A,#N/A,FALSE,"Edison";#N/A,#N/A,FALSE," EIX"}</definedName>
    <definedName name="____bb2_4_1_1" hidden="1">{#N/A,#N/A,FALSE,"Edison";#N/A,#N/A,FALSE," EIX"}</definedName>
    <definedName name="____bb2_4_2" localSheetId="13" hidden="1">{#N/A,#N/A,FALSE,"Edison";#N/A,#N/A,FALSE," EIX"}</definedName>
    <definedName name="____bb2_4_2" hidden="1">{#N/A,#N/A,FALSE,"Edison";#N/A,#N/A,FALSE," EIX"}</definedName>
    <definedName name="____bb2_4_2_1" localSheetId="13" hidden="1">{#N/A,#N/A,FALSE,"Edison";#N/A,#N/A,FALSE," EIX"}</definedName>
    <definedName name="____bb2_4_2_1" hidden="1">{#N/A,#N/A,FALSE,"Edison";#N/A,#N/A,FALSE," EIX"}</definedName>
    <definedName name="____bb2_4_3" localSheetId="13" hidden="1">{#N/A,#N/A,FALSE,"Edison";#N/A,#N/A,FALSE," EIX"}</definedName>
    <definedName name="____bb2_4_3" hidden="1">{#N/A,#N/A,FALSE,"Edison";#N/A,#N/A,FALSE," EIX"}</definedName>
    <definedName name="____bb2_4_3_1" localSheetId="13" hidden="1">{#N/A,#N/A,FALSE,"Edison";#N/A,#N/A,FALSE," EIX"}</definedName>
    <definedName name="____bb2_4_3_1" hidden="1">{#N/A,#N/A,FALSE,"Edison";#N/A,#N/A,FALSE," EIX"}</definedName>
    <definedName name="____bb2_4_4" localSheetId="13" hidden="1">{#N/A,#N/A,FALSE,"Edison";#N/A,#N/A,FALSE," EIX"}</definedName>
    <definedName name="____bb2_4_4" hidden="1">{#N/A,#N/A,FALSE,"Edison";#N/A,#N/A,FALSE," EIX"}</definedName>
    <definedName name="____bb2_4_4_1" localSheetId="13" hidden="1">{#N/A,#N/A,FALSE,"Edison";#N/A,#N/A,FALSE," EIX"}</definedName>
    <definedName name="____bb2_4_4_1" hidden="1">{#N/A,#N/A,FALSE,"Edison";#N/A,#N/A,FALSE," EIX"}</definedName>
    <definedName name="____bb2_4_5" localSheetId="13" hidden="1">{#N/A,#N/A,FALSE,"Edison";#N/A,#N/A,FALSE," EIX"}</definedName>
    <definedName name="____bb2_4_5" hidden="1">{#N/A,#N/A,FALSE,"Edison";#N/A,#N/A,FALSE," EIX"}</definedName>
    <definedName name="____bb2_4_5_1" localSheetId="13" hidden="1">{#N/A,#N/A,FALSE,"Edison";#N/A,#N/A,FALSE," EIX"}</definedName>
    <definedName name="____bb2_4_5_1" hidden="1">{#N/A,#N/A,FALSE,"Edison";#N/A,#N/A,FALSE," EIX"}</definedName>
    <definedName name="____bb2_5" localSheetId="13" hidden="1">{#N/A,#N/A,FALSE,"Edison";#N/A,#N/A,FALSE," EIX"}</definedName>
    <definedName name="____bb2_5" hidden="1">{#N/A,#N/A,FALSE,"Edison";#N/A,#N/A,FALSE," EIX"}</definedName>
    <definedName name="____bb2_5_1" localSheetId="13" hidden="1">{#N/A,#N/A,FALSE,"Edison";#N/A,#N/A,FALSE," EIX"}</definedName>
    <definedName name="____bb2_5_1" hidden="1">{#N/A,#N/A,FALSE,"Edison";#N/A,#N/A,FALSE," EIX"}</definedName>
    <definedName name="____bb2_5_1_1" localSheetId="13" hidden="1">{#N/A,#N/A,FALSE,"Edison";#N/A,#N/A,FALSE," EIX"}</definedName>
    <definedName name="____bb2_5_1_1" hidden="1">{#N/A,#N/A,FALSE,"Edison";#N/A,#N/A,FALSE," EIX"}</definedName>
    <definedName name="____bb2_5_2" localSheetId="13" hidden="1">{#N/A,#N/A,FALSE,"Edison";#N/A,#N/A,FALSE," EIX"}</definedName>
    <definedName name="____bb2_5_2" hidden="1">{#N/A,#N/A,FALSE,"Edison";#N/A,#N/A,FALSE," EIX"}</definedName>
    <definedName name="____bb2_5_2_1" localSheetId="13" hidden="1">{#N/A,#N/A,FALSE,"Edison";#N/A,#N/A,FALSE," EIX"}</definedName>
    <definedName name="____bb2_5_2_1" hidden="1">{#N/A,#N/A,FALSE,"Edison";#N/A,#N/A,FALSE," EIX"}</definedName>
    <definedName name="____bb2_5_3" localSheetId="13" hidden="1">{#N/A,#N/A,FALSE,"Edison";#N/A,#N/A,FALSE," EIX"}</definedName>
    <definedName name="____bb2_5_3" hidden="1">{#N/A,#N/A,FALSE,"Edison";#N/A,#N/A,FALSE," EIX"}</definedName>
    <definedName name="____bb2_5_3_1" localSheetId="13" hidden="1">{#N/A,#N/A,FALSE,"Edison";#N/A,#N/A,FALSE," EIX"}</definedName>
    <definedName name="____bb2_5_3_1" hidden="1">{#N/A,#N/A,FALSE,"Edison";#N/A,#N/A,FALSE," EIX"}</definedName>
    <definedName name="____bb2_5_4" localSheetId="13" hidden="1">{#N/A,#N/A,FALSE,"Edison";#N/A,#N/A,FALSE," EIX"}</definedName>
    <definedName name="____bb2_5_4" hidden="1">{#N/A,#N/A,FALSE,"Edison";#N/A,#N/A,FALSE," EIX"}</definedName>
    <definedName name="____bb2_5_4_1" localSheetId="13" hidden="1">{#N/A,#N/A,FALSE,"Edison";#N/A,#N/A,FALSE," EIX"}</definedName>
    <definedName name="____bb2_5_4_1" hidden="1">{#N/A,#N/A,FALSE,"Edison";#N/A,#N/A,FALSE," EIX"}</definedName>
    <definedName name="____bb2_5_5" localSheetId="13" hidden="1">{#N/A,#N/A,FALSE,"Edison";#N/A,#N/A,FALSE," EIX"}</definedName>
    <definedName name="____bb2_5_5" hidden="1">{#N/A,#N/A,FALSE,"Edison";#N/A,#N/A,FALSE," EIX"}</definedName>
    <definedName name="____bb2_5_5_1" localSheetId="13" hidden="1">{#N/A,#N/A,FALSE,"Edison";#N/A,#N/A,FALSE," EIX"}</definedName>
    <definedName name="____bb2_5_5_1" hidden="1">{#N/A,#N/A,FALSE,"Edison";#N/A,#N/A,FALSE," EIX"}</definedName>
    <definedName name="____ccc2" localSheetId="13" hidden="1">{#N/A,#N/A,FALSE,"Edison";#N/A,#N/A,FALSE," EIX"}</definedName>
    <definedName name="____ccc2" hidden="1">{#N/A,#N/A,FALSE,"Edison";#N/A,#N/A,FALSE," EIX"}</definedName>
    <definedName name="____ccc2_1" localSheetId="13" hidden="1">{#N/A,#N/A,FALSE,"Edison";#N/A,#N/A,FALSE," EIX"}</definedName>
    <definedName name="____ccc2_1" hidden="1">{#N/A,#N/A,FALSE,"Edison";#N/A,#N/A,FALSE," EIX"}</definedName>
    <definedName name="____ccc2_1_1" localSheetId="13" hidden="1">{#N/A,#N/A,FALSE,"Edison";#N/A,#N/A,FALSE," EIX"}</definedName>
    <definedName name="____ccc2_1_1" hidden="1">{#N/A,#N/A,FALSE,"Edison";#N/A,#N/A,FALSE," EIX"}</definedName>
    <definedName name="____ccc2_1_1_1" localSheetId="13" hidden="1">{#N/A,#N/A,FALSE,"Edison";#N/A,#N/A,FALSE," EIX"}</definedName>
    <definedName name="____ccc2_1_1_1" hidden="1">{#N/A,#N/A,FALSE,"Edison";#N/A,#N/A,FALSE," EIX"}</definedName>
    <definedName name="____ccc2_1_2" localSheetId="13" hidden="1">{#N/A,#N/A,FALSE,"Edison";#N/A,#N/A,FALSE," EIX"}</definedName>
    <definedName name="____ccc2_1_2" hidden="1">{#N/A,#N/A,FALSE,"Edison";#N/A,#N/A,FALSE," EIX"}</definedName>
    <definedName name="____ccc2_1_2_1" localSheetId="13" hidden="1">{#N/A,#N/A,FALSE,"Edison";#N/A,#N/A,FALSE," EIX"}</definedName>
    <definedName name="____ccc2_1_2_1" hidden="1">{#N/A,#N/A,FALSE,"Edison";#N/A,#N/A,FALSE," EIX"}</definedName>
    <definedName name="____ccc2_1_3" localSheetId="13" hidden="1">{#N/A,#N/A,FALSE,"Edison";#N/A,#N/A,FALSE," EIX"}</definedName>
    <definedName name="____ccc2_1_3" hidden="1">{#N/A,#N/A,FALSE,"Edison";#N/A,#N/A,FALSE," EIX"}</definedName>
    <definedName name="____ccc2_1_3_1" localSheetId="13" hidden="1">{#N/A,#N/A,FALSE,"Edison";#N/A,#N/A,FALSE," EIX"}</definedName>
    <definedName name="____ccc2_1_3_1" hidden="1">{#N/A,#N/A,FALSE,"Edison";#N/A,#N/A,FALSE," EIX"}</definedName>
    <definedName name="____ccc2_1_4" localSheetId="13" hidden="1">{#N/A,#N/A,FALSE,"Edison";#N/A,#N/A,FALSE," EIX"}</definedName>
    <definedName name="____ccc2_1_4" hidden="1">{#N/A,#N/A,FALSE,"Edison";#N/A,#N/A,FALSE," EIX"}</definedName>
    <definedName name="____ccc2_1_4_1" localSheetId="13" hidden="1">{#N/A,#N/A,FALSE,"Edison";#N/A,#N/A,FALSE," EIX"}</definedName>
    <definedName name="____ccc2_1_4_1" hidden="1">{#N/A,#N/A,FALSE,"Edison";#N/A,#N/A,FALSE," EIX"}</definedName>
    <definedName name="____ccc2_1_5" localSheetId="13" hidden="1">{#N/A,#N/A,FALSE,"Edison";#N/A,#N/A,FALSE," EIX"}</definedName>
    <definedName name="____ccc2_1_5" hidden="1">{#N/A,#N/A,FALSE,"Edison";#N/A,#N/A,FALSE," EIX"}</definedName>
    <definedName name="____ccc2_1_5_1" localSheetId="13" hidden="1">{#N/A,#N/A,FALSE,"Edison";#N/A,#N/A,FALSE," EIX"}</definedName>
    <definedName name="____ccc2_1_5_1" hidden="1">{#N/A,#N/A,FALSE,"Edison";#N/A,#N/A,FALSE," EIX"}</definedName>
    <definedName name="____ccc2_2" localSheetId="13" hidden="1">{#N/A,#N/A,FALSE,"Edison";#N/A,#N/A,FALSE," EIX"}</definedName>
    <definedName name="____ccc2_2" hidden="1">{#N/A,#N/A,FALSE,"Edison";#N/A,#N/A,FALSE," EIX"}</definedName>
    <definedName name="____ccc2_2_1" localSheetId="13" hidden="1">{#N/A,#N/A,FALSE,"Edison";#N/A,#N/A,FALSE," EIX"}</definedName>
    <definedName name="____ccc2_2_1" hidden="1">{#N/A,#N/A,FALSE,"Edison";#N/A,#N/A,FALSE," EIX"}</definedName>
    <definedName name="____ccc2_2_1_1" localSheetId="13" hidden="1">{#N/A,#N/A,FALSE,"Edison";#N/A,#N/A,FALSE," EIX"}</definedName>
    <definedName name="____ccc2_2_1_1" hidden="1">{#N/A,#N/A,FALSE,"Edison";#N/A,#N/A,FALSE," EIX"}</definedName>
    <definedName name="____ccc2_2_2" localSheetId="13" hidden="1">{#N/A,#N/A,FALSE,"Edison";#N/A,#N/A,FALSE," EIX"}</definedName>
    <definedName name="____ccc2_2_2" hidden="1">{#N/A,#N/A,FALSE,"Edison";#N/A,#N/A,FALSE," EIX"}</definedName>
    <definedName name="____ccc2_2_2_1" localSheetId="13" hidden="1">{#N/A,#N/A,FALSE,"Edison";#N/A,#N/A,FALSE," EIX"}</definedName>
    <definedName name="____ccc2_2_2_1" hidden="1">{#N/A,#N/A,FALSE,"Edison";#N/A,#N/A,FALSE," EIX"}</definedName>
    <definedName name="____ccc2_2_3" localSheetId="13" hidden="1">{#N/A,#N/A,FALSE,"Edison";#N/A,#N/A,FALSE," EIX"}</definedName>
    <definedName name="____ccc2_2_3" hidden="1">{#N/A,#N/A,FALSE,"Edison";#N/A,#N/A,FALSE," EIX"}</definedName>
    <definedName name="____ccc2_2_3_1" localSheetId="13" hidden="1">{#N/A,#N/A,FALSE,"Edison";#N/A,#N/A,FALSE," EIX"}</definedName>
    <definedName name="____ccc2_2_3_1" hidden="1">{#N/A,#N/A,FALSE,"Edison";#N/A,#N/A,FALSE," EIX"}</definedName>
    <definedName name="____ccc2_2_4" localSheetId="13" hidden="1">{#N/A,#N/A,FALSE,"Edison";#N/A,#N/A,FALSE," EIX"}</definedName>
    <definedName name="____ccc2_2_4" hidden="1">{#N/A,#N/A,FALSE,"Edison";#N/A,#N/A,FALSE," EIX"}</definedName>
    <definedName name="____ccc2_2_4_1" localSheetId="13" hidden="1">{#N/A,#N/A,FALSE,"Edison";#N/A,#N/A,FALSE," EIX"}</definedName>
    <definedName name="____ccc2_2_4_1" hidden="1">{#N/A,#N/A,FALSE,"Edison";#N/A,#N/A,FALSE," EIX"}</definedName>
    <definedName name="____ccc2_2_5" localSheetId="13" hidden="1">{#N/A,#N/A,FALSE,"Edison";#N/A,#N/A,FALSE," EIX"}</definedName>
    <definedName name="____ccc2_2_5" hidden="1">{#N/A,#N/A,FALSE,"Edison";#N/A,#N/A,FALSE," EIX"}</definedName>
    <definedName name="____ccc2_2_5_1" localSheetId="13" hidden="1">{#N/A,#N/A,FALSE,"Edison";#N/A,#N/A,FALSE," EIX"}</definedName>
    <definedName name="____ccc2_2_5_1" hidden="1">{#N/A,#N/A,FALSE,"Edison";#N/A,#N/A,FALSE," EIX"}</definedName>
    <definedName name="____ccc2_3" localSheetId="13" hidden="1">{#N/A,#N/A,FALSE,"Edison";#N/A,#N/A,FALSE," EIX"}</definedName>
    <definedName name="____ccc2_3" hidden="1">{#N/A,#N/A,FALSE,"Edison";#N/A,#N/A,FALSE," EIX"}</definedName>
    <definedName name="____ccc2_3_1" localSheetId="13" hidden="1">{#N/A,#N/A,FALSE,"Edison";#N/A,#N/A,FALSE," EIX"}</definedName>
    <definedName name="____ccc2_3_1" hidden="1">{#N/A,#N/A,FALSE,"Edison";#N/A,#N/A,FALSE," EIX"}</definedName>
    <definedName name="____ccc2_3_1_1" localSheetId="13" hidden="1">{#N/A,#N/A,FALSE,"Edison";#N/A,#N/A,FALSE," EIX"}</definedName>
    <definedName name="____ccc2_3_1_1" hidden="1">{#N/A,#N/A,FALSE,"Edison";#N/A,#N/A,FALSE," EIX"}</definedName>
    <definedName name="____ccc2_3_2" localSheetId="13" hidden="1">{#N/A,#N/A,FALSE,"Edison";#N/A,#N/A,FALSE," EIX"}</definedName>
    <definedName name="____ccc2_3_2" hidden="1">{#N/A,#N/A,FALSE,"Edison";#N/A,#N/A,FALSE," EIX"}</definedName>
    <definedName name="____ccc2_3_2_1" localSheetId="13" hidden="1">{#N/A,#N/A,FALSE,"Edison";#N/A,#N/A,FALSE," EIX"}</definedName>
    <definedName name="____ccc2_3_2_1" hidden="1">{#N/A,#N/A,FALSE,"Edison";#N/A,#N/A,FALSE," EIX"}</definedName>
    <definedName name="____ccc2_3_3" localSheetId="13" hidden="1">{#N/A,#N/A,FALSE,"Edison";#N/A,#N/A,FALSE," EIX"}</definedName>
    <definedName name="____ccc2_3_3" hidden="1">{#N/A,#N/A,FALSE,"Edison";#N/A,#N/A,FALSE," EIX"}</definedName>
    <definedName name="____ccc2_3_3_1" localSheetId="13" hidden="1">{#N/A,#N/A,FALSE,"Edison";#N/A,#N/A,FALSE," EIX"}</definedName>
    <definedName name="____ccc2_3_3_1" hidden="1">{#N/A,#N/A,FALSE,"Edison";#N/A,#N/A,FALSE," EIX"}</definedName>
    <definedName name="____ccc2_3_4" localSheetId="13" hidden="1">{#N/A,#N/A,FALSE,"Edison";#N/A,#N/A,FALSE," EIX"}</definedName>
    <definedName name="____ccc2_3_4" hidden="1">{#N/A,#N/A,FALSE,"Edison";#N/A,#N/A,FALSE," EIX"}</definedName>
    <definedName name="____ccc2_3_4_1" localSheetId="13" hidden="1">{#N/A,#N/A,FALSE,"Edison";#N/A,#N/A,FALSE," EIX"}</definedName>
    <definedName name="____ccc2_3_4_1" hidden="1">{#N/A,#N/A,FALSE,"Edison";#N/A,#N/A,FALSE," EIX"}</definedName>
    <definedName name="____ccc2_3_5" localSheetId="13" hidden="1">{#N/A,#N/A,FALSE,"Edison";#N/A,#N/A,FALSE," EIX"}</definedName>
    <definedName name="____ccc2_3_5" hidden="1">{#N/A,#N/A,FALSE,"Edison";#N/A,#N/A,FALSE," EIX"}</definedName>
    <definedName name="____ccc2_3_5_1" localSheetId="13" hidden="1">{#N/A,#N/A,FALSE,"Edison";#N/A,#N/A,FALSE," EIX"}</definedName>
    <definedName name="____ccc2_3_5_1" hidden="1">{#N/A,#N/A,FALSE,"Edison";#N/A,#N/A,FALSE," EIX"}</definedName>
    <definedName name="____ccc2_4" localSheetId="13" hidden="1">{#N/A,#N/A,FALSE,"Edison";#N/A,#N/A,FALSE," EIX"}</definedName>
    <definedName name="____ccc2_4" hidden="1">{#N/A,#N/A,FALSE,"Edison";#N/A,#N/A,FALSE," EIX"}</definedName>
    <definedName name="____ccc2_4_1" localSheetId="13" hidden="1">{#N/A,#N/A,FALSE,"Edison";#N/A,#N/A,FALSE," EIX"}</definedName>
    <definedName name="____ccc2_4_1" hidden="1">{#N/A,#N/A,FALSE,"Edison";#N/A,#N/A,FALSE," EIX"}</definedName>
    <definedName name="____ccc2_4_1_1" localSheetId="13" hidden="1">{#N/A,#N/A,FALSE,"Edison";#N/A,#N/A,FALSE," EIX"}</definedName>
    <definedName name="____ccc2_4_1_1" hidden="1">{#N/A,#N/A,FALSE,"Edison";#N/A,#N/A,FALSE," EIX"}</definedName>
    <definedName name="____ccc2_4_2" localSheetId="13" hidden="1">{#N/A,#N/A,FALSE,"Edison";#N/A,#N/A,FALSE," EIX"}</definedName>
    <definedName name="____ccc2_4_2" hidden="1">{#N/A,#N/A,FALSE,"Edison";#N/A,#N/A,FALSE," EIX"}</definedName>
    <definedName name="____ccc2_4_2_1" localSheetId="13" hidden="1">{#N/A,#N/A,FALSE,"Edison";#N/A,#N/A,FALSE," EIX"}</definedName>
    <definedName name="____ccc2_4_2_1" hidden="1">{#N/A,#N/A,FALSE,"Edison";#N/A,#N/A,FALSE," EIX"}</definedName>
    <definedName name="____ccc2_4_3" localSheetId="13" hidden="1">{#N/A,#N/A,FALSE,"Edison";#N/A,#N/A,FALSE," EIX"}</definedName>
    <definedName name="____ccc2_4_3" hidden="1">{#N/A,#N/A,FALSE,"Edison";#N/A,#N/A,FALSE," EIX"}</definedName>
    <definedName name="____ccc2_4_3_1" localSheetId="13" hidden="1">{#N/A,#N/A,FALSE,"Edison";#N/A,#N/A,FALSE," EIX"}</definedName>
    <definedName name="____ccc2_4_3_1" hidden="1">{#N/A,#N/A,FALSE,"Edison";#N/A,#N/A,FALSE," EIX"}</definedName>
    <definedName name="____ccc2_4_4" localSheetId="13" hidden="1">{#N/A,#N/A,FALSE,"Edison";#N/A,#N/A,FALSE," EIX"}</definedName>
    <definedName name="____ccc2_4_4" hidden="1">{#N/A,#N/A,FALSE,"Edison";#N/A,#N/A,FALSE," EIX"}</definedName>
    <definedName name="____ccc2_4_4_1" localSheetId="13" hidden="1">{#N/A,#N/A,FALSE,"Edison";#N/A,#N/A,FALSE," EIX"}</definedName>
    <definedName name="____ccc2_4_4_1" hidden="1">{#N/A,#N/A,FALSE,"Edison";#N/A,#N/A,FALSE," EIX"}</definedName>
    <definedName name="____ccc2_4_5" localSheetId="13" hidden="1">{#N/A,#N/A,FALSE,"Edison";#N/A,#N/A,FALSE," EIX"}</definedName>
    <definedName name="____ccc2_4_5" hidden="1">{#N/A,#N/A,FALSE,"Edison";#N/A,#N/A,FALSE," EIX"}</definedName>
    <definedName name="____ccc2_4_5_1" localSheetId="13" hidden="1">{#N/A,#N/A,FALSE,"Edison";#N/A,#N/A,FALSE," EIX"}</definedName>
    <definedName name="____ccc2_4_5_1" hidden="1">{#N/A,#N/A,FALSE,"Edison";#N/A,#N/A,FALSE," EIX"}</definedName>
    <definedName name="____ccc2_5" localSheetId="13" hidden="1">{#N/A,#N/A,FALSE,"Edison";#N/A,#N/A,FALSE," EIX"}</definedName>
    <definedName name="____ccc2_5" hidden="1">{#N/A,#N/A,FALSE,"Edison";#N/A,#N/A,FALSE," EIX"}</definedName>
    <definedName name="____ccc2_5_1" localSheetId="13" hidden="1">{#N/A,#N/A,FALSE,"Edison";#N/A,#N/A,FALSE," EIX"}</definedName>
    <definedName name="____ccc2_5_1" hidden="1">{#N/A,#N/A,FALSE,"Edison";#N/A,#N/A,FALSE," EIX"}</definedName>
    <definedName name="____ccc2_5_1_1" localSheetId="13" hidden="1">{#N/A,#N/A,FALSE,"Edison";#N/A,#N/A,FALSE," EIX"}</definedName>
    <definedName name="____ccc2_5_1_1" hidden="1">{#N/A,#N/A,FALSE,"Edison";#N/A,#N/A,FALSE," EIX"}</definedName>
    <definedName name="____ccc2_5_2" localSheetId="13" hidden="1">{#N/A,#N/A,FALSE,"Edison";#N/A,#N/A,FALSE," EIX"}</definedName>
    <definedName name="____ccc2_5_2" hidden="1">{#N/A,#N/A,FALSE,"Edison";#N/A,#N/A,FALSE," EIX"}</definedName>
    <definedName name="____ccc2_5_2_1" localSheetId="13" hidden="1">{#N/A,#N/A,FALSE,"Edison";#N/A,#N/A,FALSE," EIX"}</definedName>
    <definedName name="____ccc2_5_2_1" hidden="1">{#N/A,#N/A,FALSE,"Edison";#N/A,#N/A,FALSE," EIX"}</definedName>
    <definedName name="____ccc2_5_3" localSheetId="13" hidden="1">{#N/A,#N/A,FALSE,"Edison";#N/A,#N/A,FALSE," EIX"}</definedName>
    <definedName name="____ccc2_5_3" hidden="1">{#N/A,#N/A,FALSE,"Edison";#N/A,#N/A,FALSE," EIX"}</definedName>
    <definedName name="____ccc2_5_3_1" localSheetId="13" hidden="1">{#N/A,#N/A,FALSE,"Edison";#N/A,#N/A,FALSE," EIX"}</definedName>
    <definedName name="____ccc2_5_3_1" hidden="1">{#N/A,#N/A,FALSE,"Edison";#N/A,#N/A,FALSE," EIX"}</definedName>
    <definedName name="____ccc2_5_4" localSheetId="13" hidden="1">{#N/A,#N/A,FALSE,"Edison";#N/A,#N/A,FALSE," EIX"}</definedName>
    <definedName name="____ccc2_5_4" hidden="1">{#N/A,#N/A,FALSE,"Edison";#N/A,#N/A,FALSE," EIX"}</definedName>
    <definedName name="____ccc2_5_4_1" localSheetId="13" hidden="1">{#N/A,#N/A,FALSE,"Edison";#N/A,#N/A,FALSE," EIX"}</definedName>
    <definedName name="____ccc2_5_4_1" hidden="1">{#N/A,#N/A,FALSE,"Edison";#N/A,#N/A,FALSE," EIX"}</definedName>
    <definedName name="____ccc2_5_5" localSheetId="13" hidden="1">{#N/A,#N/A,FALSE,"Edison";#N/A,#N/A,FALSE," EIX"}</definedName>
    <definedName name="____ccc2_5_5" hidden="1">{#N/A,#N/A,FALSE,"Edison";#N/A,#N/A,FALSE," EIX"}</definedName>
    <definedName name="____ccc2_5_5_1" localSheetId="13" hidden="1">{#N/A,#N/A,FALSE,"Edison";#N/A,#N/A,FALSE," EIX"}</definedName>
    <definedName name="____ccc2_5_5_1" hidden="1">{#N/A,#N/A,FALSE,"Edison";#N/A,#N/A,FALSE," EIX"}</definedName>
    <definedName name="____Esc2">1.035</definedName>
    <definedName name="____joh1">#REF!</definedName>
    <definedName name="____joh2">#REF!</definedName>
    <definedName name="____Kap1">[3]Current!#REF!</definedName>
    <definedName name="____Kap2">[3]Current!#REF!</definedName>
    <definedName name="____pg1">#REF!</definedName>
    <definedName name="____pg2">#REF!</definedName>
    <definedName name="____pg3">#REF!</definedName>
    <definedName name="____TCW1">#REF!</definedName>
    <definedName name="____TCW2">#REF!</definedName>
    <definedName name="____TCW3">#REF!</definedName>
    <definedName name="____YR257">[4]Setup!$N$80</definedName>
    <definedName name="___2005_Cap_Labor_Cost_by_Union_Code">#REF!</definedName>
    <definedName name="___2005_YTD_from_BPRS">#REF!</definedName>
    <definedName name="___a2" localSheetId="13" hidden="1">{#N/A,#N/A,FALSE,"Edison";#N/A,#N/A,FALSE," EIX"}</definedName>
    <definedName name="___a2" hidden="1">{#N/A,#N/A,FALSE,"Edison";#N/A,#N/A,FALSE," EIX"}</definedName>
    <definedName name="___a2_1" localSheetId="13" hidden="1">{#N/A,#N/A,FALSE,"Edison";#N/A,#N/A,FALSE," EIX"}</definedName>
    <definedName name="___a2_1" hidden="1">{#N/A,#N/A,FALSE,"Edison";#N/A,#N/A,FALSE," EIX"}</definedName>
    <definedName name="___a2_1_1" localSheetId="13" hidden="1">{#N/A,#N/A,FALSE,"Edison";#N/A,#N/A,FALSE," EIX"}</definedName>
    <definedName name="___a2_1_1" hidden="1">{#N/A,#N/A,FALSE,"Edison";#N/A,#N/A,FALSE," EIX"}</definedName>
    <definedName name="___a2_1_1_1" localSheetId="13" hidden="1">{#N/A,#N/A,FALSE,"Edison";#N/A,#N/A,FALSE," EIX"}</definedName>
    <definedName name="___a2_1_1_1" hidden="1">{#N/A,#N/A,FALSE,"Edison";#N/A,#N/A,FALSE," EIX"}</definedName>
    <definedName name="___a2_1_2" localSheetId="13" hidden="1">{#N/A,#N/A,FALSE,"Edison";#N/A,#N/A,FALSE," EIX"}</definedName>
    <definedName name="___a2_1_2" hidden="1">{#N/A,#N/A,FALSE,"Edison";#N/A,#N/A,FALSE," EIX"}</definedName>
    <definedName name="___a2_1_2_1" localSheetId="13" hidden="1">{#N/A,#N/A,FALSE,"Edison";#N/A,#N/A,FALSE," EIX"}</definedName>
    <definedName name="___a2_1_2_1" hidden="1">{#N/A,#N/A,FALSE,"Edison";#N/A,#N/A,FALSE," EIX"}</definedName>
    <definedName name="___a2_1_3" localSheetId="13" hidden="1">{#N/A,#N/A,FALSE,"Edison";#N/A,#N/A,FALSE," EIX"}</definedName>
    <definedName name="___a2_1_3" hidden="1">{#N/A,#N/A,FALSE,"Edison";#N/A,#N/A,FALSE," EIX"}</definedName>
    <definedName name="___a2_1_3_1" localSheetId="13" hidden="1">{#N/A,#N/A,FALSE,"Edison";#N/A,#N/A,FALSE," EIX"}</definedName>
    <definedName name="___a2_1_3_1" hidden="1">{#N/A,#N/A,FALSE,"Edison";#N/A,#N/A,FALSE," EIX"}</definedName>
    <definedName name="___a2_1_4" localSheetId="13" hidden="1">{#N/A,#N/A,FALSE,"Edison";#N/A,#N/A,FALSE," EIX"}</definedName>
    <definedName name="___a2_1_4" hidden="1">{#N/A,#N/A,FALSE,"Edison";#N/A,#N/A,FALSE," EIX"}</definedName>
    <definedName name="___a2_1_4_1" localSheetId="13" hidden="1">{#N/A,#N/A,FALSE,"Edison";#N/A,#N/A,FALSE," EIX"}</definedName>
    <definedName name="___a2_1_4_1" hidden="1">{#N/A,#N/A,FALSE,"Edison";#N/A,#N/A,FALSE," EIX"}</definedName>
    <definedName name="___a2_1_5" localSheetId="13" hidden="1">{#N/A,#N/A,FALSE,"Edison";#N/A,#N/A,FALSE," EIX"}</definedName>
    <definedName name="___a2_1_5" hidden="1">{#N/A,#N/A,FALSE,"Edison";#N/A,#N/A,FALSE," EIX"}</definedName>
    <definedName name="___a2_1_5_1" localSheetId="13" hidden="1">{#N/A,#N/A,FALSE,"Edison";#N/A,#N/A,FALSE," EIX"}</definedName>
    <definedName name="___a2_1_5_1" hidden="1">{#N/A,#N/A,FALSE,"Edison";#N/A,#N/A,FALSE," EIX"}</definedName>
    <definedName name="___a2_2" localSheetId="13" hidden="1">{#N/A,#N/A,FALSE,"Edison";#N/A,#N/A,FALSE," EIX"}</definedName>
    <definedName name="___a2_2" hidden="1">{#N/A,#N/A,FALSE,"Edison";#N/A,#N/A,FALSE," EIX"}</definedName>
    <definedName name="___a2_2_1" localSheetId="13" hidden="1">{#N/A,#N/A,FALSE,"Edison";#N/A,#N/A,FALSE," EIX"}</definedName>
    <definedName name="___a2_2_1" hidden="1">{#N/A,#N/A,FALSE,"Edison";#N/A,#N/A,FALSE," EIX"}</definedName>
    <definedName name="___a2_2_1_1" localSheetId="13" hidden="1">{#N/A,#N/A,FALSE,"Edison";#N/A,#N/A,FALSE," EIX"}</definedName>
    <definedName name="___a2_2_1_1" hidden="1">{#N/A,#N/A,FALSE,"Edison";#N/A,#N/A,FALSE," EIX"}</definedName>
    <definedName name="___a2_2_2" localSheetId="13" hidden="1">{#N/A,#N/A,FALSE,"Edison";#N/A,#N/A,FALSE," EIX"}</definedName>
    <definedName name="___a2_2_2" hidden="1">{#N/A,#N/A,FALSE,"Edison";#N/A,#N/A,FALSE," EIX"}</definedName>
    <definedName name="___a2_2_2_1" localSheetId="13" hidden="1">{#N/A,#N/A,FALSE,"Edison";#N/A,#N/A,FALSE," EIX"}</definedName>
    <definedName name="___a2_2_2_1" hidden="1">{#N/A,#N/A,FALSE,"Edison";#N/A,#N/A,FALSE," EIX"}</definedName>
    <definedName name="___a2_2_3" localSheetId="13" hidden="1">{#N/A,#N/A,FALSE,"Edison";#N/A,#N/A,FALSE," EIX"}</definedName>
    <definedName name="___a2_2_3" hidden="1">{#N/A,#N/A,FALSE,"Edison";#N/A,#N/A,FALSE," EIX"}</definedName>
    <definedName name="___a2_2_3_1" localSheetId="13" hidden="1">{#N/A,#N/A,FALSE,"Edison";#N/A,#N/A,FALSE," EIX"}</definedName>
    <definedName name="___a2_2_3_1" hidden="1">{#N/A,#N/A,FALSE,"Edison";#N/A,#N/A,FALSE," EIX"}</definedName>
    <definedName name="___a2_2_4" localSheetId="13" hidden="1">{#N/A,#N/A,FALSE,"Edison";#N/A,#N/A,FALSE," EIX"}</definedName>
    <definedName name="___a2_2_4" hidden="1">{#N/A,#N/A,FALSE,"Edison";#N/A,#N/A,FALSE," EIX"}</definedName>
    <definedName name="___a2_2_4_1" localSheetId="13" hidden="1">{#N/A,#N/A,FALSE,"Edison";#N/A,#N/A,FALSE," EIX"}</definedName>
    <definedName name="___a2_2_4_1" hidden="1">{#N/A,#N/A,FALSE,"Edison";#N/A,#N/A,FALSE," EIX"}</definedName>
    <definedName name="___a2_2_5" localSheetId="13" hidden="1">{#N/A,#N/A,FALSE,"Edison";#N/A,#N/A,FALSE," EIX"}</definedName>
    <definedName name="___a2_2_5" hidden="1">{#N/A,#N/A,FALSE,"Edison";#N/A,#N/A,FALSE," EIX"}</definedName>
    <definedName name="___a2_2_5_1" localSheetId="13" hidden="1">{#N/A,#N/A,FALSE,"Edison";#N/A,#N/A,FALSE," EIX"}</definedName>
    <definedName name="___a2_2_5_1" hidden="1">{#N/A,#N/A,FALSE,"Edison";#N/A,#N/A,FALSE," EIX"}</definedName>
    <definedName name="___a2_3" localSheetId="13" hidden="1">{#N/A,#N/A,FALSE,"Edison";#N/A,#N/A,FALSE," EIX"}</definedName>
    <definedName name="___a2_3" hidden="1">{#N/A,#N/A,FALSE,"Edison";#N/A,#N/A,FALSE," EIX"}</definedName>
    <definedName name="___a2_3_1" localSheetId="13" hidden="1">{#N/A,#N/A,FALSE,"Edison";#N/A,#N/A,FALSE," EIX"}</definedName>
    <definedName name="___a2_3_1" hidden="1">{#N/A,#N/A,FALSE,"Edison";#N/A,#N/A,FALSE," EIX"}</definedName>
    <definedName name="___a2_3_1_1" localSheetId="13" hidden="1">{#N/A,#N/A,FALSE,"Edison";#N/A,#N/A,FALSE," EIX"}</definedName>
    <definedName name="___a2_3_1_1" hidden="1">{#N/A,#N/A,FALSE,"Edison";#N/A,#N/A,FALSE," EIX"}</definedName>
    <definedName name="___a2_3_2" localSheetId="13" hidden="1">{#N/A,#N/A,FALSE,"Edison";#N/A,#N/A,FALSE," EIX"}</definedName>
    <definedName name="___a2_3_2" hidden="1">{#N/A,#N/A,FALSE,"Edison";#N/A,#N/A,FALSE," EIX"}</definedName>
    <definedName name="___a2_3_2_1" localSheetId="13" hidden="1">{#N/A,#N/A,FALSE,"Edison";#N/A,#N/A,FALSE," EIX"}</definedName>
    <definedName name="___a2_3_2_1" hidden="1">{#N/A,#N/A,FALSE,"Edison";#N/A,#N/A,FALSE," EIX"}</definedName>
    <definedName name="___a2_3_3" localSheetId="13" hidden="1">{#N/A,#N/A,FALSE,"Edison";#N/A,#N/A,FALSE," EIX"}</definedName>
    <definedName name="___a2_3_3" hidden="1">{#N/A,#N/A,FALSE,"Edison";#N/A,#N/A,FALSE," EIX"}</definedName>
    <definedName name="___a2_3_3_1" localSheetId="13" hidden="1">{#N/A,#N/A,FALSE,"Edison";#N/A,#N/A,FALSE," EIX"}</definedName>
    <definedName name="___a2_3_3_1" hidden="1">{#N/A,#N/A,FALSE,"Edison";#N/A,#N/A,FALSE," EIX"}</definedName>
    <definedName name="___a2_3_4" localSheetId="13" hidden="1">{#N/A,#N/A,FALSE,"Edison";#N/A,#N/A,FALSE," EIX"}</definedName>
    <definedName name="___a2_3_4" hidden="1">{#N/A,#N/A,FALSE,"Edison";#N/A,#N/A,FALSE," EIX"}</definedName>
    <definedName name="___a2_3_4_1" localSheetId="13" hidden="1">{#N/A,#N/A,FALSE,"Edison";#N/A,#N/A,FALSE," EIX"}</definedName>
    <definedName name="___a2_3_4_1" hidden="1">{#N/A,#N/A,FALSE,"Edison";#N/A,#N/A,FALSE," EIX"}</definedName>
    <definedName name="___a2_3_5" localSheetId="13" hidden="1">{#N/A,#N/A,FALSE,"Edison";#N/A,#N/A,FALSE," EIX"}</definedName>
    <definedName name="___a2_3_5" hidden="1">{#N/A,#N/A,FALSE,"Edison";#N/A,#N/A,FALSE," EIX"}</definedName>
    <definedName name="___a2_3_5_1" localSheetId="13" hidden="1">{#N/A,#N/A,FALSE,"Edison";#N/A,#N/A,FALSE," EIX"}</definedName>
    <definedName name="___a2_3_5_1" hidden="1">{#N/A,#N/A,FALSE,"Edison";#N/A,#N/A,FALSE," EIX"}</definedName>
    <definedName name="___a2_4" localSheetId="13" hidden="1">{#N/A,#N/A,FALSE,"Edison";#N/A,#N/A,FALSE," EIX"}</definedName>
    <definedName name="___a2_4" hidden="1">{#N/A,#N/A,FALSE,"Edison";#N/A,#N/A,FALSE," EIX"}</definedName>
    <definedName name="___a2_4_1" localSheetId="13" hidden="1">{#N/A,#N/A,FALSE,"Edison";#N/A,#N/A,FALSE," EIX"}</definedName>
    <definedName name="___a2_4_1" hidden="1">{#N/A,#N/A,FALSE,"Edison";#N/A,#N/A,FALSE," EIX"}</definedName>
    <definedName name="___a2_4_1_1" localSheetId="13" hidden="1">{#N/A,#N/A,FALSE,"Edison";#N/A,#N/A,FALSE," EIX"}</definedName>
    <definedName name="___a2_4_1_1" hidden="1">{#N/A,#N/A,FALSE,"Edison";#N/A,#N/A,FALSE," EIX"}</definedName>
    <definedName name="___a2_4_2" localSheetId="13" hidden="1">{#N/A,#N/A,FALSE,"Edison";#N/A,#N/A,FALSE," EIX"}</definedName>
    <definedName name="___a2_4_2" hidden="1">{#N/A,#N/A,FALSE,"Edison";#N/A,#N/A,FALSE," EIX"}</definedName>
    <definedName name="___a2_4_2_1" localSheetId="13" hidden="1">{#N/A,#N/A,FALSE,"Edison";#N/A,#N/A,FALSE," EIX"}</definedName>
    <definedName name="___a2_4_2_1" hidden="1">{#N/A,#N/A,FALSE,"Edison";#N/A,#N/A,FALSE," EIX"}</definedName>
    <definedName name="___a2_4_3" localSheetId="13" hidden="1">{#N/A,#N/A,FALSE,"Edison";#N/A,#N/A,FALSE," EIX"}</definedName>
    <definedName name="___a2_4_3" hidden="1">{#N/A,#N/A,FALSE,"Edison";#N/A,#N/A,FALSE," EIX"}</definedName>
    <definedName name="___a2_4_3_1" localSheetId="13" hidden="1">{#N/A,#N/A,FALSE,"Edison";#N/A,#N/A,FALSE," EIX"}</definedName>
    <definedName name="___a2_4_3_1" hidden="1">{#N/A,#N/A,FALSE,"Edison";#N/A,#N/A,FALSE," EIX"}</definedName>
    <definedName name="___a2_4_4" localSheetId="13" hidden="1">{#N/A,#N/A,FALSE,"Edison";#N/A,#N/A,FALSE," EIX"}</definedName>
    <definedName name="___a2_4_4" hidden="1">{#N/A,#N/A,FALSE,"Edison";#N/A,#N/A,FALSE," EIX"}</definedName>
    <definedName name="___a2_4_4_1" localSheetId="13" hidden="1">{#N/A,#N/A,FALSE,"Edison";#N/A,#N/A,FALSE," EIX"}</definedName>
    <definedName name="___a2_4_4_1" hidden="1">{#N/A,#N/A,FALSE,"Edison";#N/A,#N/A,FALSE," EIX"}</definedName>
    <definedName name="___a2_4_5" localSheetId="13" hidden="1">{#N/A,#N/A,FALSE,"Edison";#N/A,#N/A,FALSE," EIX"}</definedName>
    <definedName name="___a2_4_5" hidden="1">{#N/A,#N/A,FALSE,"Edison";#N/A,#N/A,FALSE," EIX"}</definedName>
    <definedName name="___a2_4_5_1" localSheetId="13" hidden="1">{#N/A,#N/A,FALSE,"Edison";#N/A,#N/A,FALSE," EIX"}</definedName>
    <definedName name="___a2_4_5_1" hidden="1">{#N/A,#N/A,FALSE,"Edison";#N/A,#N/A,FALSE," EIX"}</definedName>
    <definedName name="___a2_5" localSheetId="13" hidden="1">{#N/A,#N/A,FALSE,"Edison";#N/A,#N/A,FALSE," EIX"}</definedName>
    <definedName name="___a2_5" hidden="1">{#N/A,#N/A,FALSE,"Edison";#N/A,#N/A,FALSE," EIX"}</definedName>
    <definedName name="___a2_5_1" localSheetId="13" hidden="1">{#N/A,#N/A,FALSE,"Edison";#N/A,#N/A,FALSE," EIX"}</definedName>
    <definedName name="___a2_5_1" hidden="1">{#N/A,#N/A,FALSE,"Edison";#N/A,#N/A,FALSE," EIX"}</definedName>
    <definedName name="___a2_5_1_1" localSheetId="13" hidden="1">{#N/A,#N/A,FALSE,"Edison";#N/A,#N/A,FALSE," EIX"}</definedName>
    <definedName name="___a2_5_1_1" hidden="1">{#N/A,#N/A,FALSE,"Edison";#N/A,#N/A,FALSE," EIX"}</definedName>
    <definedName name="___a2_5_2" localSheetId="13" hidden="1">{#N/A,#N/A,FALSE,"Edison";#N/A,#N/A,FALSE," EIX"}</definedName>
    <definedName name="___a2_5_2" hidden="1">{#N/A,#N/A,FALSE,"Edison";#N/A,#N/A,FALSE," EIX"}</definedName>
    <definedName name="___a2_5_2_1" localSheetId="13" hidden="1">{#N/A,#N/A,FALSE,"Edison";#N/A,#N/A,FALSE," EIX"}</definedName>
    <definedName name="___a2_5_2_1" hidden="1">{#N/A,#N/A,FALSE,"Edison";#N/A,#N/A,FALSE," EIX"}</definedName>
    <definedName name="___a2_5_3" localSheetId="13" hidden="1">{#N/A,#N/A,FALSE,"Edison";#N/A,#N/A,FALSE," EIX"}</definedName>
    <definedName name="___a2_5_3" hidden="1">{#N/A,#N/A,FALSE,"Edison";#N/A,#N/A,FALSE," EIX"}</definedName>
    <definedName name="___a2_5_3_1" localSheetId="13" hidden="1">{#N/A,#N/A,FALSE,"Edison";#N/A,#N/A,FALSE," EIX"}</definedName>
    <definedName name="___a2_5_3_1" hidden="1">{#N/A,#N/A,FALSE,"Edison";#N/A,#N/A,FALSE," EIX"}</definedName>
    <definedName name="___a2_5_4" localSheetId="13" hidden="1">{#N/A,#N/A,FALSE,"Edison";#N/A,#N/A,FALSE," EIX"}</definedName>
    <definedName name="___a2_5_4" hidden="1">{#N/A,#N/A,FALSE,"Edison";#N/A,#N/A,FALSE," EIX"}</definedName>
    <definedName name="___a2_5_4_1" localSheetId="13" hidden="1">{#N/A,#N/A,FALSE,"Edison";#N/A,#N/A,FALSE," EIX"}</definedName>
    <definedName name="___a2_5_4_1" hidden="1">{#N/A,#N/A,FALSE,"Edison";#N/A,#N/A,FALSE," EIX"}</definedName>
    <definedName name="___a2_5_5" localSheetId="13" hidden="1">{#N/A,#N/A,FALSE,"Edison";#N/A,#N/A,FALSE," EIX"}</definedName>
    <definedName name="___a2_5_5" hidden="1">{#N/A,#N/A,FALSE,"Edison";#N/A,#N/A,FALSE," EIX"}</definedName>
    <definedName name="___a2_5_5_1" localSheetId="13" hidden="1">{#N/A,#N/A,FALSE,"Edison";#N/A,#N/A,FALSE," EIX"}</definedName>
    <definedName name="___a2_5_5_1" hidden="1">{#N/A,#N/A,FALSE,"Edison";#N/A,#N/A,FALSE," EIX"}</definedName>
    <definedName name="___bb2" localSheetId="13" hidden="1">{#N/A,#N/A,FALSE,"Edison";#N/A,#N/A,FALSE," EIX"}</definedName>
    <definedName name="___bb2" hidden="1">{#N/A,#N/A,FALSE,"Edison";#N/A,#N/A,FALSE," EIX"}</definedName>
    <definedName name="___bb2_1" localSheetId="13" hidden="1">{#N/A,#N/A,FALSE,"Edison";#N/A,#N/A,FALSE," EIX"}</definedName>
    <definedName name="___bb2_1" hidden="1">{#N/A,#N/A,FALSE,"Edison";#N/A,#N/A,FALSE," EIX"}</definedName>
    <definedName name="___bb2_1_1" localSheetId="13" hidden="1">{#N/A,#N/A,FALSE,"Edison";#N/A,#N/A,FALSE," EIX"}</definedName>
    <definedName name="___bb2_1_1" hidden="1">{#N/A,#N/A,FALSE,"Edison";#N/A,#N/A,FALSE," EIX"}</definedName>
    <definedName name="___bb2_1_1_1" localSheetId="13" hidden="1">{#N/A,#N/A,FALSE,"Edison";#N/A,#N/A,FALSE," EIX"}</definedName>
    <definedName name="___bb2_1_1_1" hidden="1">{#N/A,#N/A,FALSE,"Edison";#N/A,#N/A,FALSE," EIX"}</definedName>
    <definedName name="___bb2_1_2" localSheetId="13" hidden="1">{#N/A,#N/A,FALSE,"Edison";#N/A,#N/A,FALSE," EIX"}</definedName>
    <definedName name="___bb2_1_2" hidden="1">{#N/A,#N/A,FALSE,"Edison";#N/A,#N/A,FALSE," EIX"}</definedName>
    <definedName name="___bb2_1_2_1" localSheetId="13" hidden="1">{#N/A,#N/A,FALSE,"Edison";#N/A,#N/A,FALSE," EIX"}</definedName>
    <definedName name="___bb2_1_2_1" hidden="1">{#N/A,#N/A,FALSE,"Edison";#N/A,#N/A,FALSE," EIX"}</definedName>
    <definedName name="___bb2_1_3" localSheetId="13" hidden="1">{#N/A,#N/A,FALSE,"Edison";#N/A,#N/A,FALSE," EIX"}</definedName>
    <definedName name="___bb2_1_3" hidden="1">{#N/A,#N/A,FALSE,"Edison";#N/A,#N/A,FALSE," EIX"}</definedName>
    <definedName name="___bb2_1_3_1" localSheetId="13" hidden="1">{#N/A,#N/A,FALSE,"Edison";#N/A,#N/A,FALSE," EIX"}</definedName>
    <definedName name="___bb2_1_3_1" hidden="1">{#N/A,#N/A,FALSE,"Edison";#N/A,#N/A,FALSE," EIX"}</definedName>
    <definedName name="___bb2_1_4" localSheetId="13" hidden="1">{#N/A,#N/A,FALSE,"Edison";#N/A,#N/A,FALSE," EIX"}</definedName>
    <definedName name="___bb2_1_4" hidden="1">{#N/A,#N/A,FALSE,"Edison";#N/A,#N/A,FALSE," EIX"}</definedName>
    <definedName name="___bb2_1_4_1" localSheetId="13" hidden="1">{#N/A,#N/A,FALSE,"Edison";#N/A,#N/A,FALSE," EIX"}</definedName>
    <definedName name="___bb2_1_4_1" hidden="1">{#N/A,#N/A,FALSE,"Edison";#N/A,#N/A,FALSE," EIX"}</definedName>
    <definedName name="___bb2_1_5" localSheetId="13" hidden="1">{#N/A,#N/A,FALSE,"Edison";#N/A,#N/A,FALSE," EIX"}</definedName>
    <definedName name="___bb2_1_5" hidden="1">{#N/A,#N/A,FALSE,"Edison";#N/A,#N/A,FALSE," EIX"}</definedName>
    <definedName name="___bb2_1_5_1" localSheetId="13" hidden="1">{#N/A,#N/A,FALSE,"Edison";#N/A,#N/A,FALSE," EIX"}</definedName>
    <definedName name="___bb2_1_5_1" hidden="1">{#N/A,#N/A,FALSE,"Edison";#N/A,#N/A,FALSE," EIX"}</definedName>
    <definedName name="___bb2_2" localSheetId="13" hidden="1">{#N/A,#N/A,FALSE,"Edison";#N/A,#N/A,FALSE," EIX"}</definedName>
    <definedName name="___bb2_2" hidden="1">{#N/A,#N/A,FALSE,"Edison";#N/A,#N/A,FALSE," EIX"}</definedName>
    <definedName name="___bb2_2_1" localSheetId="13" hidden="1">{#N/A,#N/A,FALSE,"Edison";#N/A,#N/A,FALSE," EIX"}</definedName>
    <definedName name="___bb2_2_1" hidden="1">{#N/A,#N/A,FALSE,"Edison";#N/A,#N/A,FALSE," EIX"}</definedName>
    <definedName name="___bb2_2_1_1" localSheetId="13" hidden="1">{#N/A,#N/A,FALSE,"Edison";#N/A,#N/A,FALSE," EIX"}</definedName>
    <definedName name="___bb2_2_1_1" hidden="1">{#N/A,#N/A,FALSE,"Edison";#N/A,#N/A,FALSE," EIX"}</definedName>
    <definedName name="___bb2_2_2" localSheetId="13" hidden="1">{#N/A,#N/A,FALSE,"Edison";#N/A,#N/A,FALSE," EIX"}</definedName>
    <definedName name="___bb2_2_2" hidden="1">{#N/A,#N/A,FALSE,"Edison";#N/A,#N/A,FALSE," EIX"}</definedName>
    <definedName name="___bb2_2_2_1" localSheetId="13" hidden="1">{#N/A,#N/A,FALSE,"Edison";#N/A,#N/A,FALSE," EIX"}</definedName>
    <definedName name="___bb2_2_2_1" hidden="1">{#N/A,#N/A,FALSE,"Edison";#N/A,#N/A,FALSE," EIX"}</definedName>
    <definedName name="___bb2_2_3" localSheetId="13" hidden="1">{#N/A,#N/A,FALSE,"Edison";#N/A,#N/A,FALSE," EIX"}</definedName>
    <definedName name="___bb2_2_3" hidden="1">{#N/A,#N/A,FALSE,"Edison";#N/A,#N/A,FALSE," EIX"}</definedName>
    <definedName name="___bb2_2_3_1" localSheetId="13" hidden="1">{#N/A,#N/A,FALSE,"Edison";#N/A,#N/A,FALSE," EIX"}</definedName>
    <definedName name="___bb2_2_3_1" hidden="1">{#N/A,#N/A,FALSE,"Edison";#N/A,#N/A,FALSE," EIX"}</definedName>
    <definedName name="___bb2_2_4" localSheetId="13" hidden="1">{#N/A,#N/A,FALSE,"Edison";#N/A,#N/A,FALSE," EIX"}</definedName>
    <definedName name="___bb2_2_4" hidden="1">{#N/A,#N/A,FALSE,"Edison";#N/A,#N/A,FALSE," EIX"}</definedName>
    <definedName name="___bb2_2_4_1" localSheetId="13" hidden="1">{#N/A,#N/A,FALSE,"Edison";#N/A,#N/A,FALSE," EIX"}</definedName>
    <definedName name="___bb2_2_4_1" hidden="1">{#N/A,#N/A,FALSE,"Edison";#N/A,#N/A,FALSE," EIX"}</definedName>
    <definedName name="___bb2_2_5" localSheetId="13" hidden="1">{#N/A,#N/A,FALSE,"Edison";#N/A,#N/A,FALSE," EIX"}</definedName>
    <definedName name="___bb2_2_5" hidden="1">{#N/A,#N/A,FALSE,"Edison";#N/A,#N/A,FALSE," EIX"}</definedName>
    <definedName name="___bb2_2_5_1" localSheetId="13" hidden="1">{#N/A,#N/A,FALSE,"Edison";#N/A,#N/A,FALSE," EIX"}</definedName>
    <definedName name="___bb2_2_5_1" hidden="1">{#N/A,#N/A,FALSE,"Edison";#N/A,#N/A,FALSE," EIX"}</definedName>
    <definedName name="___bb2_3" localSheetId="13" hidden="1">{#N/A,#N/A,FALSE,"Edison";#N/A,#N/A,FALSE," EIX"}</definedName>
    <definedName name="___bb2_3" hidden="1">{#N/A,#N/A,FALSE,"Edison";#N/A,#N/A,FALSE," EIX"}</definedName>
    <definedName name="___bb2_3_1" localSheetId="13" hidden="1">{#N/A,#N/A,FALSE,"Edison";#N/A,#N/A,FALSE," EIX"}</definedName>
    <definedName name="___bb2_3_1" hidden="1">{#N/A,#N/A,FALSE,"Edison";#N/A,#N/A,FALSE," EIX"}</definedName>
    <definedName name="___bb2_3_1_1" localSheetId="13" hidden="1">{#N/A,#N/A,FALSE,"Edison";#N/A,#N/A,FALSE," EIX"}</definedName>
    <definedName name="___bb2_3_1_1" hidden="1">{#N/A,#N/A,FALSE,"Edison";#N/A,#N/A,FALSE," EIX"}</definedName>
    <definedName name="___bb2_3_2" localSheetId="13" hidden="1">{#N/A,#N/A,FALSE,"Edison";#N/A,#N/A,FALSE," EIX"}</definedName>
    <definedName name="___bb2_3_2" hidden="1">{#N/A,#N/A,FALSE,"Edison";#N/A,#N/A,FALSE," EIX"}</definedName>
    <definedName name="___bb2_3_2_1" localSheetId="13" hidden="1">{#N/A,#N/A,FALSE,"Edison";#N/A,#N/A,FALSE," EIX"}</definedName>
    <definedName name="___bb2_3_2_1" hidden="1">{#N/A,#N/A,FALSE,"Edison";#N/A,#N/A,FALSE," EIX"}</definedName>
    <definedName name="___bb2_3_3" localSheetId="13" hidden="1">{#N/A,#N/A,FALSE,"Edison";#N/A,#N/A,FALSE," EIX"}</definedName>
    <definedName name="___bb2_3_3" hidden="1">{#N/A,#N/A,FALSE,"Edison";#N/A,#N/A,FALSE," EIX"}</definedName>
    <definedName name="___bb2_3_3_1" localSheetId="13" hidden="1">{#N/A,#N/A,FALSE,"Edison";#N/A,#N/A,FALSE," EIX"}</definedName>
    <definedName name="___bb2_3_3_1" hidden="1">{#N/A,#N/A,FALSE,"Edison";#N/A,#N/A,FALSE," EIX"}</definedName>
    <definedName name="___bb2_3_4" localSheetId="13" hidden="1">{#N/A,#N/A,FALSE,"Edison";#N/A,#N/A,FALSE," EIX"}</definedName>
    <definedName name="___bb2_3_4" hidden="1">{#N/A,#N/A,FALSE,"Edison";#N/A,#N/A,FALSE," EIX"}</definedName>
    <definedName name="___bb2_3_4_1" localSheetId="13" hidden="1">{#N/A,#N/A,FALSE,"Edison";#N/A,#N/A,FALSE," EIX"}</definedName>
    <definedName name="___bb2_3_4_1" hidden="1">{#N/A,#N/A,FALSE,"Edison";#N/A,#N/A,FALSE," EIX"}</definedName>
    <definedName name="___bb2_3_5" localSheetId="13" hidden="1">{#N/A,#N/A,FALSE,"Edison";#N/A,#N/A,FALSE," EIX"}</definedName>
    <definedName name="___bb2_3_5" hidden="1">{#N/A,#N/A,FALSE,"Edison";#N/A,#N/A,FALSE," EIX"}</definedName>
    <definedName name="___bb2_3_5_1" localSheetId="13" hidden="1">{#N/A,#N/A,FALSE,"Edison";#N/A,#N/A,FALSE," EIX"}</definedName>
    <definedName name="___bb2_3_5_1" hidden="1">{#N/A,#N/A,FALSE,"Edison";#N/A,#N/A,FALSE," EIX"}</definedName>
    <definedName name="___bb2_4" localSheetId="13" hidden="1">{#N/A,#N/A,FALSE,"Edison";#N/A,#N/A,FALSE," EIX"}</definedName>
    <definedName name="___bb2_4" hidden="1">{#N/A,#N/A,FALSE,"Edison";#N/A,#N/A,FALSE," EIX"}</definedName>
    <definedName name="___bb2_4_1" localSheetId="13" hidden="1">{#N/A,#N/A,FALSE,"Edison";#N/A,#N/A,FALSE," EIX"}</definedName>
    <definedName name="___bb2_4_1" hidden="1">{#N/A,#N/A,FALSE,"Edison";#N/A,#N/A,FALSE," EIX"}</definedName>
    <definedName name="___bb2_4_1_1" localSheetId="13" hidden="1">{#N/A,#N/A,FALSE,"Edison";#N/A,#N/A,FALSE," EIX"}</definedName>
    <definedName name="___bb2_4_1_1" hidden="1">{#N/A,#N/A,FALSE,"Edison";#N/A,#N/A,FALSE," EIX"}</definedName>
    <definedName name="___bb2_4_2" localSheetId="13" hidden="1">{#N/A,#N/A,FALSE,"Edison";#N/A,#N/A,FALSE," EIX"}</definedName>
    <definedName name="___bb2_4_2" hidden="1">{#N/A,#N/A,FALSE,"Edison";#N/A,#N/A,FALSE," EIX"}</definedName>
    <definedName name="___bb2_4_2_1" localSheetId="13" hidden="1">{#N/A,#N/A,FALSE,"Edison";#N/A,#N/A,FALSE," EIX"}</definedName>
    <definedName name="___bb2_4_2_1" hidden="1">{#N/A,#N/A,FALSE,"Edison";#N/A,#N/A,FALSE," EIX"}</definedName>
    <definedName name="___bb2_4_3" localSheetId="13" hidden="1">{#N/A,#N/A,FALSE,"Edison";#N/A,#N/A,FALSE," EIX"}</definedName>
    <definedName name="___bb2_4_3" hidden="1">{#N/A,#N/A,FALSE,"Edison";#N/A,#N/A,FALSE," EIX"}</definedName>
    <definedName name="___bb2_4_3_1" localSheetId="13" hidden="1">{#N/A,#N/A,FALSE,"Edison";#N/A,#N/A,FALSE," EIX"}</definedName>
    <definedName name="___bb2_4_3_1" hidden="1">{#N/A,#N/A,FALSE,"Edison";#N/A,#N/A,FALSE," EIX"}</definedName>
    <definedName name="___bb2_4_4" localSheetId="13" hidden="1">{#N/A,#N/A,FALSE,"Edison";#N/A,#N/A,FALSE," EIX"}</definedName>
    <definedName name="___bb2_4_4" hidden="1">{#N/A,#N/A,FALSE,"Edison";#N/A,#N/A,FALSE," EIX"}</definedName>
    <definedName name="___bb2_4_4_1" localSheetId="13" hidden="1">{#N/A,#N/A,FALSE,"Edison";#N/A,#N/A,FALSE," EIX"}</definedName>
    <definedName name="___bb2_4_4_1" hidden="1">{#N/A,#N/A,FALSE,"Edison";#N/A,#N/A,FALSE," EIX"}</definedName>
    <definedName name="___bb2_4_5" localSheetId="13" hidden="1">{#N/A,#N/A,FALSE,"Edison";#N/A,#N/A,FALSE," EIX"}</definedName>
    <definedName name="___bb2_4_5" hidden="1">{#N/A,#N/A,FALSE,"Edison";#N/A,#N/A,FALSE," EIX"}</definedName>
    <definedName name="___bb2_4_5_1" localSheetId="13" hidden="1">{#N/A,#N/A,FALSE,"Edison";#N/A,#N/A,FALSE," EIX"}</definedName>
    <definedName name="___bb2_4_5_1" hidden="1">{#N/A,#N/A,FALSE,"Edison";#N/A,#N/A,FALSE," EIX"}</definedName>
    <definedName name="___bb2_5" localSheetId="13" hidden="1">{#N/A,#N/A,FALSE,"Edison";#N/A,#N/A,FALSE," EIX"}</definedName>
    <definedName name="___bb2_5" hidden="1">{#N/A,#N/A,FALSE,"Edison";#N/A,#N/A,FALSE," EIX"}</definedName>
    <definedName name="___bb2_5_1" localSheetId="13" hidden="1">{#N/A,#N/A,FALSE,"Edison";#N/A,#N/A,FALSE," EIX"}</definedName>
    <definedName name="___bb2_5_1" hidden="1">{#N/A,#N/A,FALSE,"Edison";#N/A,#N/A,FALSE," EIX"}</definedName>
    <definedName name="___bb2_5_1_1" localSheetId="13" hidden="1">{#N/A,#N/A,FALSE,"Edison";#N/A,#N/A,FALSE," EIX"}</definedName>
    <definedName name="___bb2_5_1_1" hidden="1">{#N/A,#N/A,FALSE,"Edison";#N/A,#N/A,FALSE," EIX"}</definedName>
    <definedName name="___bb2_5_2" localSheetId="13" hidden="1">{#N/A,#N/A,FALSE,"Edison";#N/A,#N/A,FALSE," EIX"}</definedName>
    <definedName name="___bb2_5_2" hidden="1">{#N/A,#N/A,FALSE,"Edison";#N/A,#N/A,FALSE," EIX"}</definedName>
    <definedName name="___bb2_5_2_1" localSheetId="13" hidden="1">{#N/A,#N/A,FALSE,"Edison";#N/A,#N/A,FALSE," EIX"}</definedName>
    <definedName name="___bb2_5_2_1" hidden="1">{#N/A,#N/A,FALSE,"Edison";#N/A,#N/A,FALSE," EIX"}</definedName>
    <definedName name="___bb2_5_3" localSheetId="13" hidden="1">{#N/A,#N/A,FALSE,"Edison";#N/A,#N/A,FALSE," EIX"}</definedName>
    <definedName name="___bb2_5_3" hidden="1">{#N/A,#N/A,FALSE,"Edison";#N/A,#N/A,FALSE," EIX"}</definedName>
    <definedName name="___bb2_5_3_1" localSheetId="13" hidden="1">{#N/A,#N/A,FALSE,"Edison";#N/A,#N/A,FALSE," EIX"}</definedName>
    <definedName name="___bb2_5_3_1" hidden="1">{#N/A,#N/A,FALSE,"Edison";#N/A,#N/A,FALSE," EIX"}</definedName>
    <definedName name="___bb2_5_4" localSheetId="13" hidden="1">{#N/A,#N/A,FALSE,"Edison";#N/A,#N/A,FALSE," EIX"}</definedName>
    <definedName name="___bb2_5_4" hidden="1">{#N/A,#N/A,FALSE,"Edison";#N/A,#N/A,FALSE," EIX"}</definedName>
    <definedName name="___bb2_5_4_1" localSheetId="13" hidden="1">{#N/A,#N/A,FALSE,"Edison";#N/A,#N/A,FALSE," EIX"}</definedName>
    <definedName name="___bb2_5_4_1" hidden="1">{#N/A,#N/A,FALSE,"Edison";#N/A,#N/A,FALSE," EIX"}</definedName>
    <definedName name="___bb2_5_5" localSheetId="13" hidden="1">{#N/A,#N/A,FALSE,"Edison";#N/A,#N/A,FALSE," EIX"}</definedName>
    <definedName name="___bb2_5_5" hidden="1">{#N/A,#N/A,FALSE,"Edison";#N/A,#N/A,FALSE," EIX"}</definedName>
    <definedName name="___bb2_5_5_1" localSheetId="13" hidden="1">{#N/A,#N/A,FALSE,"Edison";#N/A,#N/A,FALSE," EIX"}</definedName>
    <definedName name="___bb2_5_5_1" hidden="1">{#N/A,#N/A,FALSE,"Edison";#N/A,#N/A,FALSE," EIX"}</definedName>
    <definedName name="___BOX1">#REF!</definedName>
    <definedName name="___BOX3">#REF!</definedName>
    <definedName name="___BOX4">#REF!</definedName>
    <definedName name="___BOX5">#REF!</definedName>
    <definedName name="___BOX6">#REF!</definedName>
    <definedName name="___BOX7">#REF!</definedName>
    <definedName name="___ccc2" localSheetId="13" hidden="1">{#N/A,#N/A,FALSE,"Edison";#N/A,#N/A,FALSE," EIX"}</definedName>
    <definedName name="___ccc2" hidden="1">{#N/A,#N/A,FALSE,"Edison";#N/A,#N/A,FALSE," EIX"}</definedName>
    <definedName name="___ccc2_1" localSheetId="13" hidden="1">{#N/A,#N/A,FALSE,"Edison";#N/A,#N/A,FALSE," EIX"}</definedName>
    <definedName name="___ccc2_1" hidden="1">{#N/A,#N/A,FALSE,"Edison";#N/A,#N/A,FALSE," EIX"}</definedName>
    <definedName name="___ccc2_1_1" localSheetId="13" hidden="1">{#N/A,#N/A,FALSE,"Edison";#N/A,#N/A,FALSE," EIX"}</definedName>
    <definedName name="___ccc2_1_1" hidden="1">{#N/A,#N/A,FALSE,"Edison";#N/A,#N/A,FALSE," EIX"}</definedName>
    <definedName name="___ccc2_1_1_1" localSheetId="13" hidden="1">{#N/A,#N/A,FALSE,"Edison";#N/A,#N/A,FALSE," EIX"}</definedName>
    <definedName name="___ccc2_1_1_1" hidden="1">{#N/A,#N/A,FALSE,"Edison";#N/A,#N/A,FALSE," EIX"}</definedName>
    <definedName name="___ccc2_1_2" localSheetId="13" hidden="1">{#N/A,#N/A,FALSE,"Edison";#N/A,#N/A,FALSE," EIX"}</definedName>
    <definedName name="___ccc2_1_2" hidden="1">{#N/A,#N/A,FALSE,"Edison";#N/A,#N/A,FALSE," EIX"}</definedName>
    <definedName name="___ccc2_1_2_1" localSheetId="13" hidden="1">{#N/A,#N/A,FALSE,"Edison";#N/A,#N/A,FALSE," EIX"}</definedName>
    <definedName name="___ccc2_1_2_1" hidden="1">{#N/A,#N/A,FALSE,"Edison";#N/A,#N/A,FALSE," EIX"}</definedName>
    <definedName name="___ccc2_1_3" localSheetId="13" hidden="1">{#N/A,#N/A,FALSE,"Edison";#N/A,#N/A,FALSE," EIX"}</definedName>
    <definedName name="___ccc2_1_3" hidden="1">{#N/A,#N/A,FALSE,"Edison";#N/A,#N/A,FALSE," EIX"}</definedName>
    <definedName name="___ccc2_1_3_1" localSheetId="13" hidden="1">{#N/A,#N/A,FALSE,"Edison";#N/A,#N/A,FALSE," EIX"}</definedName>
    <definedName name="___ccc2_1_3_1" hidden="1">{#N/A,#N/A,FALSE,"Edison";#N/A,#N/A,FALSE," EIX"}</definedName>
    <definedName name="___ccc2_1_4" localSheetId="13" hidden="1">{#N/A,#N/A,FALSE,"Edison";#N/A,#N/A,FALSE," EIX"}</definedName>
    <definedName name="___ccc2_1_4" hidden="1">{#N/A,#N/A,FALSE,"Edison";#N/A,#N/A,FALSE," EIX"}</definedName>
    <definedName name="___ccc2_1_4_1" localSheetId="13" hidden="1">{#N/A,#N/A,FALSE,"Edison";#N/A,#N/A,FALSE," EIX"}</definedName>
    <definedName name="___ccc2_1_4_1" hidden="1">{#N/A,#N/A,FALSE,"Edison";#N/A,#N/A,FALSE," EIX"}</definedName>
    <definedName name="___ccc2_1_5" localSheetId="13" hidden="1">{#N/A,#N/A,FALSE,"Edison";#N/A,#N/A,FALSE," EIX"}</definedName>
    <definedName name="___ccc2_1_5" hidden="1">{#N/A,#N/A,FALSE,"Edison";#N/A,#N/A,FALSE," EIX"}</definedName>
    <definedName name="___ccc2_1_5_1" localSheetId="13" hidden="1">{#N/A,#N/A,FALSE,"Edison";#N/A,#N/A,FALSE," EIX"}</definedName>
    <definedName name="___ccc2_1_5_1" hidden="1">{#N/A,#N/A,FALSE,"Edison";#N/A,#N/A,FALSE," EIX"}</definedName>
    <definedName name="___ccc2_2" localSheetId="13" hidden="1">{#N/A,#N/A,FALSE,"Edison";#N/A,#N/A,FALSE," EIX"}</definedName>
    <definedName name="___ccc2_2" hidden="1">{#N/A,#N/A,FALSE,"Edison";#N/A,#N/A,FALSE," EIX"}</definedName>
    <definedName name="___ccc2_2_1" localSheetId="13" hidden="1">{#N/A,#N/A,FALSE,"Edison";#N/A,#N/A,FALSE," EIX"}</definedName>
    <definedName name="___ccc2_2_1" hidden="1">{#N/A,#N/A,FALSE,"Edison";#N/A,#N/A,FALSE," EIX"}</definedName>
    <definedName name="___ccc2_2_1_1" localSheetId="13" hidden="1">{#N/A,#N/A,FALSE,"Edison";#N/A,#N/A,FALSE," EIX"}</definedName>
    <definedName name="___ccc2_2_1_1" hidden="1">{#N/A,#N/A,FALSE,"Edison";#N/A,#N/A,FALSE," EIX"}</definedName>
    <definedName name="___ccc2_2_2" localSheetId="13" hidden="1">{#N/A,#N/A,FALSE,"Edison";#N/A,#N/A,FALSE," EIX"}</definedName>
    <definedName name="___ccc2_2_2" hidden="1">{#N/A,#N/A,FALSE,"Edison";#N/A,#N/A,FALSE," EIX"}</definedName>
    <definedName name="___ccc2_2_2_1" localSheetId="13" hidden="1">{#N/A,#N/A,FALSE,"Edison";#N/A,#N/A,FALSE," EIX"}</definedName>
    <definedName name="___ccc2_2_2_1" hidden="1">{#N/A,#N/A,FALSE,"Edison";#N/A,#N/A,FALSE," EIX"}</definedName>
    <definedName name="___ccc2_2_3" localSheetId="13" hidden="1">{#N/A,#N/A,FALSE,"Edison";#N/A,#N/A,FALSE," EIX"}</definedName>
    <definedName name="___ccc2_2_3" hidden="1">{#N/A,#N/A,FALSE,"Edison";#N/A,#N/A,FALSE," EIX"}</definedName>
    <definedName name="___ccc2_2_3_1" localSheetId="13" hidden="1">{#N/A,#N/A,FALSE,"Edison";#N/A,#N/A,FALSE," EIX"}</definedName>
    <definedName name="___ccc2_2_3_1" hidden="1">{#N/A,#N/A,FALSE,"Edison";#N/A,#N/A,FALSE," EIX"}</definedName>
    <definedName name="___ccc2_2_4" localSheetId="13" hidden="1">{#N/A,#N/A,FALSE,"Edison";#N/A,#N/A,FALSE," EIX"}</definedName>
    <definedName name="___ccc2_2_4" hidden="1">{#N/A,#N/A,FALSE,"Edison";#N/A,#N/A,FALSE," EIX"}</definedName>
    <definedName name="___ccc2_2_4_1" localSheetId="13" hidden="1">{#N/A,#N/A,FALSE,"Edison";#N/A,#N/A,FALSE," EIX"}</definedName>
    <definedName name="___ccc2_2_4_1" hidden="1">{#N/A,#N/A,FALSE,"Edison";#N/A,#N/A,FALSE," EIX"}</definedName>
    <definedName name="___ccc2_2_5" localSheetId="13" hidden="1">{#N/A,#N/A,FALSE,"Edison";#N/A,#N/A,FALSE," EIX"}</definedName>
    <definedName name="___ccc2_2_5" hidden="1">{#N/A,#N/A,FALSE,"Edison";#N/A,#N/A,FALSE," EIX"}</definedName>
    <definedName name="___ccc2_2_5_1" localSheetId="13" hidden="1">{#N/A,#N/A,FALSE,"Edison";#N/A,#N/A,FALSE," EIX"}</definedName>
    <definedName name="___ccc2_2_5_1" hidden="1">{#N/A,#N/A,FALSE,"Edison";#N/A,#N/A,FALSE," EIX"}</definedName>
    <definedName name="___ccc2_3" localSheetId="13" hidden="1">{#N/A,#N/A,FALSE,"Edison";#N/A,#N/A,FALSE," EIX"}</definedName>
    <definedName name="___ccc2_3" hidden="1">{#N/A,#N/A,FALSE,"Edison";#N/A,#N/A,FALSE," EIX"}</definedName>
    <definedName name="___ccc2_3_1" localSheetId="13" hidden="1">{#N/A,#N/A,FALSE,"Edison";#N/A,#N/A,FALSE," EIX"}</definedName>
    <definedName name="___ccc2_3_1" hidden="1">{#N/A,#N/A,FALSE,"Edison";#N/A,#N/A,FALSE," EIX"}</definedName>
    <definedName name="___ccc2_3_1_1" localSheetId="13" hidden="1">{#N/A,#N/A,FALSE,"Edison";#N/A,#N/A,FALSE," EIX"}</definedName>
    <definedName name="___ccc2_3_1_1" hidden="1">{#N/A,#N/A,FALSE,"Edison";#N/A,#N/A,FALSE," EIX"}</definedName>
    <definedName name="___ccc2_3_2" localSheetId="13" hidden="1">{#N/A,#N/A,FALSE,"Edison";#N/A,#N/A,FALSE," EIX"}</definedName>
    <definedName name="___ccc2_3_2" hidden="1">{#N/A,#N/A,FALSE,"Edison";#N/A,#N/A,FALSE," EIX"}</definedName>
    <definedName name="___ccc2_3_2_1" localSheetId="13" hidden="1">{#N/A,#N/A,FALSE,"Edison";#N/A,#N/A,FALSE," EIX"}</definedName>
    <definedName name="___ccc2_3_2_1" hidden="1">{#N/A,#N/A,FALSE,"Edison";#N/A,#N/A,FALSE," EIX"}</definedName>
    <definedName name="___ccc2_3_3" localSheetId="13" hidden="1">{#N/A,#N/A,FALSE,"Edison";#N/A,#N/A,FALSE," EIX"}</definedName>
    <definedName name="___ccc2_3_3" hidden="1">{#N/A,#N/A,FALSE,"Edison";#N/A,#N/A,FALSE," EIX"}</definedName>
    <definedName name="___ccc2_3_3_1" localSheetId="13" hidden="1">{#N/A,#N/A,FALSE,"Edison";#N/A,#N/A,FALSE," EIX"}</definedName>
    <definedName name="___ccc2_3_3_1" hidden="1">{#N/A,#N/A,FALSE,"Edison";#N/A,#N/A,FALSE," EIX"}</definedName>
    <definedName name="___ccc2_3_4" localSheetId="13" hidden="1">{#N/A,#N/A,FALSE,"Edison";#N/A,#N/A,FALSE," EIX"}</definedName>
    <definedName name="___ccc2_3_4" hidden="1">{#N/A,#N/A,FALSE,"Edison";#N/A,#N/A,FALSE," EIX"}</definedName>
    <definedName name="___ccc2_3_4_1" localSheetId="13" hidden="1">{#N/A,#N/A,FALSE,"Edison";#N/A,#N/A,FALSE," EIX"}</definedName>
    <definedName name="___ccc2_3_4_1" hidden="1">{#N/A,#N/A,FALSE,"Edison";#N/A,#N/A,FALSE," EIX"}</definedName>
    <definedName name="___ccc2_3_5" localSheetId="13" hidden="1">{#N/A,#N/A,FALSE,"Edison";#N/A,#N/A,FALSE," EIX"}</definedName>
    <definedName name="___ccc2_3_5" hidden="1">{#N/A,#N/A,FALSE,"Edison";#N/A,#N/A,FALSE," EIX"}</definedName>
    <definedName name="___ccc2_3_5_1" localSheetId="13" hidden="1">{#N/A,#N/A,FALSE,"Edison";#N/A,#N/A,FALSE," EIX"}</definedName>
    <definedName name="___ccc2_3_5_1" hidden="1">{#N/A,#N/A,FALSE,"Edison";#N/A,#N/A,FALSE," EIX"}</definedName>
    <definedName name="___ccc2_4" localSheetId="13" hidden="1">{#N/A,#N/A,FALSE,"Edison";#N/A,#N/A,FALSE," EIX"}</definedName>
    <definedName name="___ccc2_4" hidden="1">{#N/A,#N/A,FALSE,"Edison";#N/A,#N/A,FALSE," EIX"}</definedName>
    <definedName name="___ccc2_4_1" localSheetId="13" hidden="1">{#N/A,#N/A,FALSE,"Edison";#N/A,#N/A,FALSE," EIX"}</definedName>
    <definedName name="___ccc2_4_1" hidden="1">{#N/A,#N/A,FALSE,"Edison";#N/A,#N/A,FALSE," EIX"}</definedName>
    <definedName name="___ccc2_4_1_1" localSheetId="13" hidden="1">{#N/A,#N/A,FALSE,"Edison";#N/A,#N/A,FALSE," EIX"}</definedName>
    <definedName name="___ccc2_4_1_1" hidden="1">{#N/A,#N/A,FALSE,"Edison";#N/A,#N/A,FALSE," EIX"}</definedName>
    <definedName name="___ccc2_4_2" localSheetId="13" hidden="1">{#N/A,#N/A,FALSE,"Edison";#N/A,#N/A,FALSE," EIX"}</definedName>
    <definedName name="___ccc2_4_2" hidden="1">{#N/A,#N/A,FALSE,"Edison";#N/A,#N/A,FALSE," EIX"}</definedName>
    <definedName name="___ccc2_4_2_1" localSheetId="13" hidden="1">{#N/A,#N/A,FALSE,"Edison";#N/A,#N/A,FALSE," EIX"}</definedName>
    <definedName name="___ccc2_4_2_1" hidden="1">{#N/A,#N/A,FALSE,"Edison";#N/A,#N/A,FALSE," EIX"}</definedName>
    <definedName name="___ccc2_4_3" localSheetId="13" hidden="1">{#N/A,#N/A,FALSE,"Edison";#N/A,#N/A,FALSE," EIX"}</definedName>
    <definedName name="___ccc2_4_3" hidden="1">{#N/A,#N/A,FALSE,"Edison";#N/A,#N/A,FALSE," EIX"}</definedName>
    <definedName name="___ccc2_4_3_1" localSheetId="13" hidden="1">{#N/A,#N/A,FALSE,"Edison";#N/A,#N/A,FALSE," EIX"}</definedName>
    <definedName name="___ccc2_4_3_1" hidden="1">{#N/A,#N/A,FALSE,"Edison";#N/A,#N/A,FALSE," EIX"}</definedName>
    <definedName name="___ccc2_4_4" localSheetId="13" hidden="1">{#N/A,#N/A,FALSE,"Edison";#N/A,#N/A,FALSE," EIX"}</definedName>
    <definedName name="___ccc2_4_4" hidden="1">{#N/A,#N/A,FALSE,"Edison";#N/A,#N/A,FALSE," EIX"}</definedName>
    <definedName name="___ccc2_4_4_1" localSheetId="13" hidden="1">{#N/A,#N/A,FALSE,"Edison";#N/A,#N/A,FALSE," EIX"}</definedName>
    <definedName name="___ccc2_4_4_1" hidden="1">{#N/A,#N/A,FALSE,"Edison";#N/A,#N/A,FALSE," EIX"}</definedName>
    <definedName name="___ccc2_4_5" localSheetId="13" hidden="1">{#N/A,#N/A,FALSE,"Edison";#N/A,#N/A,FALSE," EIX"}</definedName>
    <definedName name="___ccc2_4_5" hidden="1">{#N/A,#N/A,FALSE,"Edison";#N/A,#N/A,FALSE," EIX"}</definedName>
    <definedName name="___ccc2_4_5_1" localSheetId="13" hidden="1">{#N/A,#N/A,FALSE,"Edison";#N/A,#N/A,FALSE," EIX"}</definedName>
    <definedName name="___ccc2_4_5_1" hidden="1">{#N/A,#N/A,FALSE,"Edison";#N/A,#N/A,FALSE," EIX"}</definedName>
    <definedName name="___ccc2_5" localSheetId="13" hidden="1">{#N/A,#N/A,FALSE,"Edison";#N/A,#N/A,FALSE," EIX"}</definedName>
    <definedName name="___ccc2_5" hidden="1">{#N/A,#N/A,FALSE,"Edison";#N/A,#N/A,FALSE," EIX"}</definedName>
    <definedName name="___ccc2_5_1" localSheetId="13" hidden="1">{#N/A,#N/A,FALSE,"Edison";#N/A,#N/A,FALSE," EIX"}</definedName>
    <definedName name="___ccc2_5_1" hidden="1">{#N/A,#N/A,FALSE,"Edison";#N/A,#N/A,FALSE," EIX"}</definedName>
    <definedName name="___ccc2_5_1_1" localSheetId="13" hidden="1">{#N/A,#N/A,FALSE,"Edison";#N/A,#N/A,FALSE," EIX"}</definedName>
    <definedName name="___ccc2_5_1_1" hidden="1">{#N/A,#N/A,FALSE,"Edison";#N/A,#N/A,FALSE," EIX"}</definedName>
    <definedName name="___ccc2_5_2" localSheetId="13" hidden="1">{#N/A,#N/A,FALSE,"Edison";#N/A,#N/A,FALSE," EIX"}</definedName>
    <definedName name="___ccc2_5_2" hidden="1">{#N/A,#N/A,FALSE,"Edison";#N/A,#N/A,FALSE," EIX"}</definedName>
    <definedName name="___ccc2_5_2_1" localSheetId="13" hidden="1">{#N/A,#N/A,FALSE,"Edison";#N/A,#N/A,FALSE," EIX"}</definedName>
    <definedName name="___ccc2_5_2_1" hidden="1">{#N/A,#N/A,FALSE,"Edison";#N/A,#N/A,FALSE," EIX"}</definedName>
    <definedName name="___ccc2_5_3" localSheetId="13" hidden="1">{#N/A,#N/A,FALSE,"Edison";#N/A,#N/A,FALSE," EIX"}</definedName>
    <definedName name="___ccc2_5_3" hidden="1">{#N/A,#N/A,FALSE,"Edison";#N/A,#N/A,FALSE," EIX"}</definedName>
    <definedName name="___ccc2_5_3_1" localSheetId="13" hidden="1">{#N/A,#N/A,FALSE,"Edison";#N/A,#N/A,FALSE," EIX"}</definedName>
    <definedName name="___ccc2_5_3_1" hidden="1">{#N/A,#N/A,FALSE,"Edison";#N/A,#N/A,FALSE," EIX"}</definedName>
    <definedName name="___ccc2_5_4" localSheetId="13" hidden="1">{#N/A,#N/A,FALSE,"Edison";#N/A,#N/A,FALSE," EIX"}</definedName>
    <definedName name="___ccc2_5_4" hidden="1">{#N/A,#N/A,FALSE,"Edison";#N/A,#N/A,FALSE," EIX"}</definedName>
    <definedName name="___ccc2_5_4_1" localSheetId="13" hidden="1">{#N/A,#N/A,FALSE,"Edison";#N/A,#N/A,FALSE," EIX"}</definedName>
    <definedName name="___ccc2_5_4_1" hidden="1">{#N/A,#N/A,FALSE,"Edison";#N/A,#N/A,FALSE," EIX"}</definedName>
    <definedName name="___ccc2_5_5" localSheetId="13" hidden="1">{#N/A,#N/A,FALSE,"Edison";#N/A,#N/A,FALSE," EIX"}</definedName>
    <definedName name="___ccc2_5_5" hidden="1">{#N/A,#N/A,FALSE,"Edison";#N/A,#N/A,FALSE," EIX"}</definedName>
    <definedName name="___ccc2_5_5_1" localSheetId="13" hidden="1">{#N/A,#N/A,FALSE,"Edison";#N/A,#N/A,FALSE," EIX"}</definedName>
    <definedName name="___ccc2_5_5_1" hidden="1">{#N/A,#N/A,FALSE,"Edison";#N/A,#N/A,FALSE," EIX"}</definedName>
    <definedName name="___CPR1">#REF!</definedName>
    <definedName name="___END3">#REF!</definedName>
    <definedName name="___END4">#REF!</definedName>
    <definedName name="___END5">#REF!</definedName>
    <definedName name="___Esc2">1.035</definedName>
    <definedName name="___joh1">#REF!</definedName>
    <definedName name="___joh2">#REF!</definedName>
    <definedName name="___joh2.1">#REF!</definedName>
    <definedName name="___Kap1">[3]Current!#REF!</definedName>
    <definedName name="___Kap2">[3]Current!#REF!</definedName>
    <definedName name="___MAC1">#REF!</definedName>
    <definedName name="___MAC2">#REF!</definedName>
    <definedName name="___MAC20">#REF!</definedName>
    <definedName name="___MES1">#REF!</definedName>
    <definedName name="___MPP1">#REF!</definedName>
    <definedName name="___MPP2">#REF!</definedName>
    <definedName name="___pg1">#REF!</definedName>
    <definedName name="___pg2">#REF!</definedName>
    <definedName name="___pg3">#REF!</definedName>
    <definedName name="___SA1">#REF!</definedName>
    <definedName name="___SA3">#REF!</definedName>
    <definedName name="___TCW1">#REF!</definedName>
    <definedName name="___TCW2">#REF!</definedName>
    <definedName name="___TCW3">#REF!</definedName>
    <definedName name="___YR257">[5]Setup!$N$80</definedName>
    <definedName name="__123Graph_A" hidden="1">[6]DOWNLOAD!#REF!</definedName>
    <definedName name="__123Graph_B" hidden="1">[6]DOWNLOAD!#REF!</definedName>
    <definedName name="__123Graph_C" hidden="1">[6]DOWNLOAD!#REF!</definedName>
    <definedName name="__123Graph_D" hidden="1">[7]Summ!#REF!</definedName>
    <definedName name="__123Graph_LBL_A" hidden="1">[8]Report!#REF!</definedName>
    <definedName name="__1Module_EC_Cap_F_.RatioCal4">[9]!__1Module_EC_Cap_F_.RatioCal4</definedName>
    <definedName name="__2_2005_Cap_Labor_Cost_by_Union_Code">#REF!</definedName>
    <definedName name="__2004__meter_readers">'[10]Global Parameters'!#REF!</definedName>
    <definedName name="__2005_Cap_Labor_Cost_by_Union_Code">#REF!</definedName>
    <definedName name="__2005_YTD_from_BPRS">#REF!</definedName>
    <definedName name="__3_2005_YTD_from_BPRS">#REF!</definedName>
    <definedName name="__a2" localSheetId="13" hidden="1">{#N/A,#N/A,FALSE,"Edison";#N/A,#N/A,FALSE," EIX"}</definedName>
    <definedName name="__a2" hidden="1">{#N/A,#N/A,FALSE,"Edison";#N/A,#N/A,FALSE," EIX"}</definedName>
    <definedName name="__a2_1" localSheetId="13" hidden="1">{#N/A,#N/A,FALSE,"Edison";#N/A,#N/A,FALSE," EIX"}</definedName>
    <definedName name="__a2_1" hidden="1">{#N/A,#N/A,FALSE,"Edison";#N/A,#N/A,FALSE," EIX"}</definedName>
    <definedName name="__a2_1_1" localSheetId="13" hidden="1">{#N/A,#N/A,FALSE,"Edison";#N/A,#N/A,FALSE," EIX"}</definedName>
    <definedName name="__a2_1_1" hidden="1">{#N/A,#N/A,FALSE,"Edison";#N/A,#N/A,FALSE," EIX"}</definedName>
    <definedName name="__a2_1_1_1" localSheetId="13" hidden="1">{#N/A,#N/A,FALSE,"Edison";#N/A,#N/A,FALSE," EIX"}</definedName>
    <definedName name="__a2_1_1_1" hidden="1">{#N/A,#N/A,FALSE,"Edison";#N/A,#N/A,FALSE," EIX"}</definedName>
    <definedName name="__a2_1_2" localSheetId="13" hidden="1">{#N/A,#N/A,FALSE,"Edison";#N/A,#N/A,FALSE," EIX"}</definedName>
    <definedName name="__a2_1_2" hidden="1">{#N/A,#N/A,FALSE,"Edison";#N/A,#N/A,FALSE," EIX"}</definedName>
    <definedName name="__a2_1_2_1" localSheetId="13" hidden="1">{#N/A,#N/A,FALSE,"Edison";#N/A,#N/A,FALSE," EIX"}</definedName>
    <definedName name="__a2_1_2_1" hidden="1">{#N/A,#N/A,FALSE,"Edison";#N/A,#N/A,FALSE," EIX"}</definedName>
    <definedName name="__a2_1_3" localSheetId="13" hidden="1">{#N/A,#N/A,FALSE,"Edison";#N/A,#N/A,FALSE," EIX"}</definedName>
    <definedName name="__a2_1_3" hidden="1">{#N/A,#N/A,FALSE,"Edison";#N/A,#N/A,FALSE," EIX"}</definedName>
    <definedName name="__a2_1_3_1" localSheetId="13" hidden="1">{#N/A,#N/A,FALSE,"Edison";#N/A,#N/A,FALSE," EIX"}</definedName>
    <definedName name="__a2_1_3_1" hidden="1">{#N/A,#N/A,FALSE,"Edison";#N/A,#N/A,FALSE," EIX"}</definedName>
    <definedName name="__a2_1_4" localSheetId="13" hidden="1">{#N/A,#N/A,FALSE,"Edison";#N/A,#N/A,FALSE," EIX"}</definedName>
    <definedName name="__a2_1_4" hidden="1">{#N/A,#N/A,FALSE,"Edison";#N/A,#N/A,FALSE," EIX"}</definedName>
    <definedName name="__a2_1_4_1" localSheetId="13" hidden="1">{#N/A,#N/A,FALSE,"Edison";#N/A,#N/A,FALSE," EIX"}</definedName>
    <definedName name="__a2_1_4_1" hidden="1">{#N/A,#N/A,FALSE,"Edison";#N/A,#N/A,FALSE," EIX"}</definedName>
    <definedName name="__a2_1_5" localSheetId="13" hidden="1">{#N/A,#N/A,FALSE,"Edison";#N/A,#N/A,FALSE," EIX"}</definedName>
    <definedName name="__a2_1_5" hidden="1">{#N/A,#N/A,FALSE,"Edison";#N/A,#N/A,FALSE," EIX"}</definedName>
    <definedName name="__a2_1_5_1" localSheetId="13" hidden="1">{#N/A,#N/A,FALSE,"Edison";#N/A,#N/A,FALSE," EIX"}</definedName>
    <definedName name="__a2_1_5_1" hidden="1">{#N/A,#N/A,FALSE,"Edison";#N/A,#N/A,FALSE," EIX"}</definedName>
    <definedName name="__a2_2" localSheetId="13" hidden="1">{#N/A,#N/A,FALSE,"Edison";#N/A,#N/A,FALSE," EIX"}</definedName>
    <definedName name="__a2_2" hidden="1">{#N/A,#N/A,FALSE,"Edison";#N/A,#N/A,FALSE," EIX"}</definedName>
    <definedName name="__a2_2_1" localSheetId="13" hidden="1">{#N/A,#N/A,FALSE,"Edison";#N/A,#N/A,FALSE," EIX"}</definedName>
    <definedName name="__a2_2_1" hidden="1">{#N/A,#N/A,FALSE,"Edison";#N/A,#N/A,FALSE," EIX"}</definedName>
    <definedName name="__a2_2_1_1" localSheetId="13" hidden="1">{#N/A,#N/A,FALSE,"Edison";#N/A,#N/A,FALSE," EIX"}</definedName>
    <definedName name="__a2_2_1_1" hidden="1">{#N/A,#N/A,FALSE,"Edison";#N/A,#N/A,FALSE," EIX"}</definedName>
    <definedName name="__a2_2_2" localSheetId="13" hidden="1">{#N/A,#N/A,FALSE,"Edison";#N/A,#N/A,FALSE," EIX"}</definedName>
    <definedName name="__a2_2_2" hidden="1">{#N/A,#N/A,FALSE,"Edison";#N/A,#N/A,FALSE," EIX"}</definedName>
    <definedName name="__a2_2_2_1" localSheetId="13" hidden="1">{#N/A,#N/A,FALSE,"Edison";#N/A,#N/A,FALSE," EIX"}</definedName>
    <definedName name="__a2_2_2_1" hidden="1">{#N/A,#N/A,FALSE,"Edison";#N/A,#N/A,FALSE," EIX"}</definedName>
    <definedName name="__a2_2_3" localSheetId="13" hidden="1">{#N/A,#N/A,FALSE,"Edison";#N/A,#N/A,FALSE," EIX"}</definedName>
    <definedName name="__a2_2_3" hidden="1">{#N/A,#N/A,FALSE,"Edison";#N/A,#N/A,FALSE," EIX"}</definedName>
    <definedName name="__a2_2_3_1" localSheetId="13" hidden="1">{#N/A,#N/A,FALSE,"Edison";#N/A,#N/A,FALSE," EIX"}</definedName>
    <definedName name="__a2_2_3_1" hidden="1">{#N/A,#N/A,FALSE,"Edison";#N/A,#N/A,FALSE," EIX"}</definedName>
    <definedName name="__a2_2_4" localSheetId="13" hidden="1">{#N/A,#N/A,FALSE,"Edison";#N/A,#N/A,FALSE," EIX"}</definedName>
    <definedName name="__a2_2_4" hidden="1">{#N/A,#N/A,FALSE,"Edison";#N/A,#N/A,FALSE," EIX"}</definedName>
    <definedName name="__a2_2_4_1" localSheetId="13" hidden="1">{#N/A,#N/A,FALSE,"Edison";#N/A,#N/A,FALSE," EIX"}</definedName>
    <definedName name="__a2_2_4_1" hidden="1">{#N/A,#N/A,FALSE,"Edison";#N/A,#N/A,FALSE," EIX"}</definedName>
    <definedName name="__a2_2_5" localSheetId="13" hidden="1">{#N/A,#N/A,FALSE,"Edison";#N/A,#N/A,FALSE," EIX"}</definedName>
    <definedName name="__a2_2_5" hidden="1">{#N/A,#N/A,FALSE,"Edison";#N/A,#N/A,FALSE," EIX"}</definedName>
    <definedName name="__a2_2_5_1" localSheetId="13" hidden="1">{#N/A,#N/A,FALSE,"Edison";#N/A,#N/A,FALSE," EIX"}</definedName>
    <definedName name="__a2_2_5_1" hidden="1">{#N/A,#N/A,FALSE,"Edison";#N/A,#N/A,FALSE," EIX"}</definedName>
    <definedName name="__a2_3" localSheetId="13" hidden="1">{#N/A,#N/A,FALSE,"Edison";#N/A,#N/A,FALSE," EIX"}</definedName>
    <definedName name="__a2_3" hidden="1">{#N/A,#N/A,FALSE,"Edison";#N/A,#N/A,FALSE," EIX"}</definedName>
    <definedName name="__a2_3_1" localSheetId="13" hidden="1">{#N/A,#N/A,FALSE,"Edison";#N/A,#N/A,FALSE," EIX"}</definedName>
    <definedName name="__a2_3_1" hidden="1">{#N/A,#N/A,FALSE,"Edison";#N/A,#N/A,FALSE," EIX"}</definedName>
    <definedName name="__a2_3_1_1" localSheetId="13" hidden="1">{#N/A,#N/A,FALSE,"Edison";#N/A,#N/A,FALSE," EIX"}</definedName>
    <definedName name="__a2_3_1_1" hidden="1">{#N/A,#N/A,FALSE,"Edison";#N/A,#N/A,FALSE," EIX"}</definedName>
    <definedName name="__a2_3_2" localSheetId="13" hidden="1">{#N/A,#N/A,FALSE,"Edison";#N/A,#N/A,FALSE," EIX"}</definedName>
    <definedName name="__a2_3_2" hidden="1">{#N/A,#N/A,FALSE,"Edison";#N/A,#N/A,FALSE," EIX"}</definedName>
    <definedName name="__a2_3_2_1" localSheetId="13" hidden="1">{#N/A,#N/A,FALSE,"Edison";#N/A,#N/A,FALSE," EIX"}</definedName>
    <definedName name="__a2_3_2_1" hidden="1">{#N/A,#N/A,FALSE,"Edison";#N/A,#N/A,FALSE," EIX"}</definedName>
    <definedName name="__a2_3_3" localSheetId="13" hidden="1">{#N/A,#N/A,FALSE,"Edison";#N/A,#N/A,FALSE," EIX"}</definedName>
    <definedName name="__a2_3_3" hidden="1">{#N/A,#N/A,FALSE,"Edison";#N/A,#N/A,FALSE," EIX"}</definedName>
    <definedName name="__a2_3_3_1" localSheetId="13" hidden="1">{#N/A,#N/A,FALSE,"Edison";#N/A,#N/A,FALSE," EIX"}</definedName>
    <definedName name="__a2_3_3_1" hidden="1">{#N/A,#N/A,FALSE,"Edison";#N/A,#N/A,FALSE," EIX"}</definedName>
    <definedName name="__a2_3_4" localSheetId="13" hidden="1">{#N/A,#N/A,FALSE,"Edison";#N/A,#N/A,FALSE," EIX"}</definedName>
    <definedName name="__a2_3_4" hidden="1">{#N/A,#N/A,FALSE,"Edison";#N/A,#N/A,FALSE," EIX"}</definedName>
    <definedName name="__a2_3_4_1" localSheetId="13" hidden="1">{#N/A,#N/A,FALSE,"Edison";#N/A,#N/A,FALSE," EIX"}</definedName>
    <definedName name="__a2_3_4_1" hidden="1">{#N/A,#N/A,FALSE,"Edison";#N/A,#N/A,FALSE," EIX"}</definedName>
    <definedName name="__a2_3_5" localSheetId="13" hidden="1">{#N/A,#N/A,FALSE,"Edison";#N/A,#N/A,FALSE," EIX"}</definedName>
    <definedName name="__a2_3_5" hidden="1">{#N/A,#N/A,FALSE,"Edison";#N/A,#N/A,FALSE," EIX"}</definedName>
    <definedName name="__a2_3_5_1" localSheetId="13" hidden="1">{#N/A,#N/A,FALSE,"Edison";#N/A,#N/A,FALSE," EIX"}</definedName>
    <definedName name="__a2_3_5_1" hidden="1">{#N/A,#N/A,FALSE,"Edison";#N/A,#N/A,FALSE," EIX"}</definedName>
    <definedName name="__a2_4" localSheetId="13" hidden="1">{#N/A,#N/A,FALSE,"Edison";#N/A,#N/A,FALSE," EIX"}</definedName>
    <definedName name="__a2_4" hidden="1">{#N/A,#N/A,FALSE,"Edison";#N/A,#N/A,FALSE," EIX"}</definedName>
    <definedName name="__a2_4_1" localSheetId="13" hidden="1">{#N/A,#N/A,FALSE,"Edison";#N/A,#N/A,FALSE," EIX"}</definedName>
    <definedName name="__a2_4_1" hidden="1">{#N/A,#N/A,FALSE,"Edison";#N/A,#N/A,FALSE," EIX"}</definedName>
    <definedName name="__a2_4_1_1" localSheetId="13" hidden="1">{#N/A,#N/A,FALSE,"Edison";#N/A,#N/A,FALSE," EIX"}</definedName>
    <definedName name="__a2_4_1_1" hidden="1">{#N/A,#N/A,FALSE,"Edison";#N/A,#N/A,FALSE," EIX"}</definedName>
    <definedName name="__a2_4_2" localSheetId="13" hidden="1">{#N/A,#N/A,FALSE,"Edison";#N/A,#N/A,FALSE," EIX"}</definedName>
    <definedName name="__a2_4_2" hidden="1">{#N/A,#N/A,FALSE,"Edison";#N/A,#N/A,FALSE," EIX"}</definedName>
    <definedName name="__a2_4_2_1" localSheetId="13" hidden="1">{#N/A,#N/A,FALSE,"Edison";#N/A,#N/A,FALSE," EIX"}</definedName>
    <definedName name="__a2_4_2_1" hidden="1">{#N/A,#N/A,FALSE,"Edison";#N/A,#N/A,FALSE," EIX"}</definedName>
    <definedName name="__a2_4_3" localSheetId="13" hidden="1">{#N/A,#N/A,FALSE,"Edison";#N/A,#N/A,FALSE," EIX"}</definedName>
    <definedName name="__a2_4_3" hidden="1">{#N/A,#N/A,FALSE,"Edison";#N/A,#N/A,FALSE," EIX"}</definedName>
    <definedName name="__a2_4_3_1" localSheetId="13" hidden="1">{#N/A,#N/A,FALSE,"Edison";#N/A,#N/A,FALSE," EIX"}</definedName>
    <definedName name="__a2_4_3_1" hidden="1">{#N/A,#N/A,FALSE,"Edison";#N/A,#N/A,FALSE," EIX"}</definedName>
    <definedName name="__a2_4_4" localSheetId="13" hidden="1">{#N/A,#N/A,FALSE,"Edison";#N/A,#N/A,FALSE," EIX"}</definedName>
    <definedName name="__a2_4_4" hidden="1">{#N/A,#N/A,FALSE,"Edison";#N/A,#N/A,FALSE," EIX"}</definedName>
    <definedName name="__a2_4_4_1" localSheetId="13" hidden="1">{#N/A,#N/A,FALSE,"Edison";#N/A,#N/A,FALSE," EIX"}</definedName>
    <definedName name="__a2_4_4_1" hidden="1">{#N/A,#N/A,FALSE,"Edison";#N/A,#N/A,FALSE," EIX"}</definedName>
    <definedName name="__a2_4_5" localSheetId="13" hidden="1">{#N/A,#N/A,FALSE,"Edison";#N/A,#N/A,FALSE," EIX"}</definedName>
    <definedName name="__a2_4_5" hidden="1">{#N/A,#N/A,FALSE,"Edison";#N/A,#N/A,FALSE," EIX"}</definedName>
    <definedName name="__a2_4_5_1" localSheetId="13" hidden="1">{#N/A,#N/A,FALSE,"Edison";#N/A,#N/A,FALSE," EIX"}</definedName>
    <definedName name="__a2_4_5_1" hidden="1">{#N/A,#N/A,FALSE,"Edison";#N/A,#N/A,FALSE," EIX"}</definedName>
    <definedName name="__a2_5" localSheetId="13" hidden="1">{#N/A,#N/A,FALSE,"Edison";#N/A,#N/A,FALSE," EIX"}</definedName>
    <definedName name="__a2_5" hidden="1">{#N/A,#N/A,FALSE,"Edison";#N/A,#N/A,FALSE," EIX"}</definedName>
    <definedName name="__a2_5_1" localSheetId="13" hidden="1">{#N/A,#N/A,FALSE,"Edison";#N/A,#N/A,FALSE," EIX"}</definedName>
    <definedName name="__a2_5_1" hidden="1">{#N/A,#N/A,FALSE,"Edison";#N/A,#N/A,FALSE," EIX"}</definedName>
    <definedName name="__a2_5_1_1" localSheetId="13" hidden="1">{#N/A,#N/A,FALSE,"Edison";#N/A,#N/A,FALSE," EIX"}</definedName>
    <definedName name="__a2_5_1_1" hidden="1">{#N/A,#N/A,FALSE,"Edison";#N/A,#N/A,FALSE," EIX"}</definedName>
    <definedName name="__a2_5_2" localSheetId="13" hidden="1">{#N/A,#N/A,FALSE,"Edison";#N/A,#N/A,FALSE," EIX"}</definedName>
    <definedName name="__a2_5_2" hidden="1">{#N/A,#N/A,FALSE,"Edison";#N/A,#N/A,FALSE," EIX"}</definedName>
    <definedName name="__a2_5_2_1" localSheetId="13" hidden="1">{#N/A,#N/A,FALSE,"Edison";#N/A,#N/A,FALSE," EIX"}</definedName>
    <definedName name="__a2_5_2_1" hidden="1">{#N/A,#N/A,FALSE,"Edison";#N/A,#N/A,FALSE," EIX"}</definedName>
    <definedName name="__a2_5_3" localSheetId="13" hidden="1">{#N/A,#N/A,FALSE,"Edison";#N/A,#N/A,FALSE," EIX"}</definedName>
    <definedName name="__a2_5_3" hidden="1">{#N/A,#N/A,FALSE,"Edison";#N/A,#N/A,FALSE," EIX"}</definedName>
    <definedName name="__a2_5_3_1" localSheetId="13" hidden="1">{#N/A,#N/A,FALSE,"Edison";#N/A,#N/A,FALSE," EIX"}</definedName>
    <definedName name="__a2_5_3_1" hidden="1">{#N/A,#N/A,FALSE,"Edison";#N/A,#N/A,FALSE," EIX"}</definedName>
    <definedName name="__a2_5_4" localSheetId="13" hidden="1">{#N/A,#N/A,FALSE,"Edison";#N/A,#N/A,FALSE," EIX"}</definedName>
    <definedName name="__a2_5_4" hidden="1">{#N/A,#N/A,FALSE,"Edison";#N/A,#N/A,FALSE," EIX"}</definedName>
    <definedName name="__a2_5_4_1" localSheetId="13" hidden="1">{#N/A,#N/A,FALSE,"Edison";#N/A,#N/A,FALSE," EIX"}</definedName>
    <definedName name="__a2_5_4_1" hidden="1">{#N/A,#N/A,FALSE,"Edison";#N/A,#N/A,FALSE," EIX"}</definedName>
    <definedName name="__a2_5_5" localSheetId="13" hidden="1">{#N/A,#N/A,FALSE,"Edison";#N/A,#N/A,FALSE," EIX"}</definedName>
    <definedName name="__a2_5_5" hidden="1">{#N/A,#N/A,FALSE,"Edison";#N/A,#N/A,FALSE," EIX"}</definedName>
    <definedName name="__a2_5_5_1" localSheetId="13" hidden="1">{#N/A,#N/A,FALSE,"Edison";#N/A,#N/A,FALSE," EIX"}</definedName>
    <definedName name="__a2_5_5_1" hidden="1">{#N/A,#N/A,FALSE,"Edison";#N/A,#N/A,FALSE," EIX"}</definedName>
    <definedName name="__aya1">#REF!</definedName>
    <definedName name="__aya2">#REF!</definedName>
    <definedName name="__bb2" localSheetId="13" hidden="1">{#N/A,#N/A,FALSE,"Edison";#N/A,#N/A,FALSE," EIX"}</definedName>
    <definedName name="__bb2" hidden="1">{#N/A,#N/A,FALSE,"Edison";#N/A,#N/A,FALSE," EIX"}</definedName>
    <definedName name="__bb2_1" localSheetId="13" hidden="1">{#N/A,#N/A,FALSE,"Edison";#N/A,#N/A,FALSE," EIX"}</definedName>
    <definedName name="__bb2_1" hidden="1">{#N/A,#N/A,FALSE,"Edison";#N/A,#N/A,FALSE," EIX"}</definedName>
    <definedName name="__bb2_1_1" localSheetId="13" hidden="1">{#N/A,#N/A,FALSE,"Edison";#N/A,#N/A,FALSE," EIX"}</definedName>
    <definedName name="__bb2_1_1" hidden="1">{#N/A,#N/A,FALSE,"Edison";#N/A,#N/A,FALSE," EIX"}</definedName>
    <definedName name="__bb2_1_1_1" localSheetId="13" hidden="1">{#N/A,#N/A,FALSE,"Edison";#N/A,#N/A,FALSE," EIX"}</definedName>
    <definedName name="__bb2_1_1_1" hidden="1">{#N/A,#N/A,FALSE,"Edison";#N/A,#N/A,FALSE," EIX"}</definedName>
    <definedName name="__bb2_1_2" localSheetId="13" hidden="1">{#N/A,#N/A,FALSE,"Edison";#N/A,#N/A,FALSE," EIX"}</definedName>
    <definedName name="__bb2_1_2" hidden="1">{#N/A,#N/A,FALSE,"Edison";#N/A,#N/A,FALSE," EIX"}</definedName>
    <definedName name="__bb2_1_2_1" localSheetId="13" hidden="1">{#N/A,#N/A,FALSE,"Edison";#N/A,#N/A,FALSE," EIX"}</definedName>
    <definedName name="__bb2_1_2_1" hidden="1">{#N/A,#N/A,FALSE,"Edison";#N/A,#N/A,FALSE," EIX"}</definedName>
    <definedName name="__bb2_1_3" localSheetId="13" hidden="1">{#N/A,#N/A,FALSE,"Edison";#N/A,#N/A,FALSE," EIX"}</definedName>
    <definedName name="__bb2_1_3" hidden="1">{#N/A,#N/A,FALSE,"Edison";#N/A,#N/A,FALSE," EIX"}</definedName>
    <definedName name="__bb2_1_3_1" localSheetId="13" hidden="1">{#N/A,#N/A,FALSE,"Edison";#N/A,#N/A,FALSE," EIX"}</definedName>
    <definedName name="__bb2_1_3_1" hidden="1">{#N/A,#N/A,FALSE,"Edison";#N/A,#N/A,FALSE," EIX"}</definedName>
    <definedName name="__bb2_1_4" localSheetId="13" hidden="1">{#N/A,#N/A,FALSE,"Edison";#N/A,#N/A,FALSE," EIX"}</definedName>
    <definedName name="__bb2_1_4" hidden="1">{#N/A,#N/A,FALSE,"Edison";#N/A,#N/A,FALSE," EIX"}</definedName>
    <definedName name="__bb2_1_4_1" localSheetId="13" hidden="1">{#N/A,#N/A,FALSE,"Edison";#N/A,#N/A,FALSE," EIX"}</definedName>
    <definedName name="__bb2_1_4_1" hidden="1">{#N/A,#N/A,FALSE,"Edison";#N/A,#N/A,FALSE," EIX"}</definedName>
    <definedName name="__bb2_1_5" localSheetId="13" hidden="1">{#N/A,#N/A,FALSE,"Edison";#N/A,#N/A,FALSE," EIX"}</definedName>
    <definedName name="__bb2_1_5" hidden="1">{#N/A,#N/A,FALSE,"Edison";#N/A,#N/A,FALSE," EIX"}</definedName>
    <definedName name="__bb2_1_5_1" localSheetId="13" hidden="1">{#N/A,#N/A,FALSE,"Edison";#N/A,#N/A,FALSE," EIX"}</definedName>
    <definedName name="__bb2_1_5_1" hidden="1">{#N/A,#N/A,FALSE,"Edison";#N/A,#N/A,FALSE," EIX"}</definedName>
    <definedName name="__bb2_2" localSheetId="13" hidden="1">{#N/A,#N/A,FALSE,"Edison";#N/A,#N/A,FALSE," EIX"}</definedName>
    <definedName name="__bb2_2" hidden="1">{#N/A,#N/A,FALSE,"Edison";#N/A,#N/A,FALSE," EIX"}</definedName>
    <definedName name="__bb2_2_1" localSheetId="13" hidden="1">{#N/A,#N/A,FALSE,"Edison";#N/A,#N/A,FALSE," EIX"}</definedName>
    <definedName name="__bb2_2_1" hidden="1">{#N/A,#N/A,FALSE,"Edison";#N/A,#N/A,FALSE," EIX"}</definedName>
    <definedName name="__bb2_2_1_1" localSheetId="13" hidden="1">{#N/A,#N/A,FALSE,"Edison";#N/A,#N/A,FALSE," EIX"}</definedName>
    <definedName name="__bb2_2_1_1" hidden="1">{#N/A,#N/A,FALSE,"Edison";#N/A,#N/A,FALSE," EIX"}</definedName>
    <definedName name="__bb2_2_2" localSheetId="13" hidden="1">{#N/A,#N/A,FALSE,"Edison";#N/A,#N/A,FALSE," EIX"}</definedName>
    <definedName name="__bb2_2_2" hidden="1">{#N/A,#N/A,FALSE,"Edison";#N/A,#N/A,FALSE," EIX"}</definedName>
    <definedName name="__bb2_2_2_1" localSheetId="13" hidden="1">{#N/A,#N/A,FALSE,"Edison";#N/A,#N/A,FALSE," EIX"}</definedName>
    <definedName name="__bb2_2_2_1" hidden="1">{#N/A,#N/A,FALSE,"Edison";#N/A,#N/A,FALSE," EIX"}</definedName>
    <definedName name="__bb2_2_3" localSheetId="13" hidden="1">{#N/A,#N/A,FALSE,"Edison";#N/A,#N/A,FALSE," EIX"}</definedName>
    <definedName name="__bb2_2_3" hidden="1">{#N/A,#N/A,FALSE,"Edison";#N/A,#N/A,FALSE," EIX"}</definedName>
    <definedName name="__bb2_2_3_1" localSheetId="13" hidden="1">{#N/A,#N/A,FALSE,"Edison";#N/A,#N/A,FALSE," EIX"}</definedName>
    <definedName name="__bb2_2_3_1" hidden="1">{#N/A,#N/A,FALSE,"Edison";#N/A,#N/A,FALSE," EIX"}</definedName>
    <definedName name="__bb2_2_4" localSheetId="13" hidden="1">{#N/A,#N/A,FALSE,"Edison";#N/A,#N/A,FALSE," EIX"}</definedName>
    <definedName name="__bb2_2_4" hidden="1">{#N/A,#N/A,FALSE,"Edison";#N/A,#N/A,FALSE," EIX"}</definedName>
    <definedName name="__bb2_2_4_1" localSheetId="13" hidden="1">{#N/A,#N/A,FALSE,"Edison";#N/A,#N/A,FALSE," EIX"}</definedName>
    <definedName name="__bb2_2_4_1" hidden="1">{#N/A,#N/A,FALSE,"Edison";#N/A,#N/A,FALSE," EIX"}</definedName>
    <definedName name="__bb2_2_5" localSheetId="13" hidden="1">{#N/A,#N/A,FALSE,"Edison";#N/A,#N/A,FALSE," EIX"}</definedName>
    <definedName name="__bb2_2_5" hidden="1">{#N/A,#N/A,FALSE,"Edison";#N/A,#N/A,FALSE," EIX"}</definedName>
    <definedName name="__bb2_2_5_1" localSheetId="13" hidden="1">{#N/A,#N/A,FALSE,"Edison";#N/A,#N/A,FALSE," EIX"}</definedName>
    <definedName name="__bb2_2_5_1" hidden="1">{#N/A,#N/A,FALSE,"Edison";#N/A,#N/A,FALSE," EIX"}</definedName>
    <definedName name="__bb2_3" localSheetId="13" hidden="1">{#N/A,#N/A,FALSE,"Edison";#N/A,#N/A,FALSE," EIX"}</definedName>
    <definedName name="__bb2_3" hidden="1">{#N/A,#N/A,FALSE,"Edison";#N/A,#N/A,FALSE," EIX"}</definedName>
    <definedName name="__bb2_3_1" localSheetId="13" hidden="1">{#N/A,#N/A,FALSE,"Edison";#N/A,#N/A,FALSE," EIX"}</definedName>
    <definedName name="__bb2_3_1" hidden="1">{#N/A,#N/A,FALSE,"Edison";#N/A,#N/A,FALSE," EIX"}</definedName>
    <definedName name="__bb2_3_1_1" localSheetId="13" hidden="1">{#N/A,#N/A,FALSE,"Edison";#N/A,#N/A,FALSE," EIX"}</definedName>
    <definedName name="__bb2_3_1_1" hidden="1">{#N/A,#N/A,FALSE,"Edison";#N/A,#N/A,FALSE," EIX"}</definedName>
    <definedName name="__bb2_3_2" localSheetId="13" hidden="1">{#N/A,#N/A,FALSE,"Edison";#N/A,#N/A,FALSE," EIX"}</definedName>
    <definedName name="__bb2_3_2" hidden="1">{#N/A,#N/A,FALSE,"Edison";#N/A,#N/A,FALSE," EIX"}</definedName>
    <definedName name="__bb2_3_2_1" localSheetId="13" hidden="1">{#N/A,#N/A,FALSE,"Edison";#N/A,#N/A,FALSE," EIX"}</definedName>
    <definedName name="__bb2_3_2_1" hidden="1">{#N/A,#N/A,FALSE,"Edison";#N/A,#N/A,FALSE," EIX"}</definedName>
    <definedName name="__bb2_3_3" localSheetId="13" hidden="1">{#N/A,#N/A,FALSE,"Edison";#N/A,#N/A,FALSE," EIX"}</definedName>
    <definedName name="__bb2_3_3" hidden="1">{#N/A,#N/A,FALSE,"Edison";#N/A,#N/A,FALSE," EIX"}</definedName>
    <definedName name="__bb2_3_3_1" localSheetId="13" hidden="1">{#N/A,#N/A,FALSE,"Edison";#N/A,#N/A,FALSE," EIX"}</definedName>
    <definedName name="__bb2_3_3_1" hidden="1">{#N/A,#N/A,FALSE,"Edison";#N/A,#N/A,FALSE," EIX"}</definedName>
    <definedName name="__bb2_3_4" localSheetId="13" hidden="1">{#N/A,#N/A,FALSE,"Edison";#N/A,#N/A,FALSE," EIX"}</definedName>
    <definedName name="__bb2_3_4" hidden="1">{#N/A,#N/A,FALSE,"Edison";#N/A,#N/A,FALSE," EIX"}</definedName>
    <definedName name="__bb2_3_4_1" localSheetId="13" hidden="1">{#N/A,#N/A,FALSE,"Edison";#N/A,#N/A,FALSE," EIX"}</definedName>
    <definedName name="__bb2_3_4_1" hidden="1">{#N/A,#N/A,FALSE,"Edison";#N/A,#N/A,FALSE," EIX"}</definedName>
    <definedName name="__bb2_3_5" localSheetId="13" hidden="1">{#N/A,#N/A,FALSE,"Edison";#N/A,#N/A,FALSE," EIX"}</definedName>
    <definedName name="__bb2_3_5" hidden="1">{#N/A,#N/A,FALSE,"Edison";#N/A,#N/A,FALSE," EIX"}</definedName>
    <definedName name="__bb2_3_5_1" localSheetId="13" hidden="1">{#N/A,#N/A,FALSE,"Edison";#N/A,#N/A,FALSE," EIX"}</definedName>
    <definedName name="__bb2_3_5_1" hidden="1">{#N/A,#N/A,FALSE,"Edison";#N/A,#N/A,FALSE," EIX"}</definedName>
    <definedName name="__bb2_4" localSheetId="13" hidden="1">{#N/A,#N/A,FALSE,"Edison";#N/A,#N/A,FALSE," EIX"}</definedName>
    <definedName name="__bb2_4" hidden="1">{#N/A,#N/A,FALSE,"Edison";#N/A,#N/A,FALSE," EIX"}</definedName>
    <definedName name="__bb2_4_1" localSheetId="13" hidden="1">{#N/A,#N/A,FALSE,"Edison";#N/A,#N/A,FALSE," EIX"}</definedName>
    <definedName name="__bb2_4_1" hidden="1">{#N/A,#N/A,FALSE,"Edison";#N/A,#N/A,FALSE," EIX"}</definedName>
    <definedName name="__bb2_4_1_1" localSheetId="13" hidden="1">{#N/A,#N/A,FALSE,"Edison";#N/A,#N/A,FALSE," EIX"}</definedName>
    <definedName name="__bb2_4_1_1" hidden="1">{#N/A,#N/A,FALSE,"Edison";#N/A,#N/A,FALSE," EIX"}</definedName>
    <definedName name="__bb2_4_2" localSheetId="13" hidden="1">{#N/A,#N/A,FALSE,"Edison";#N/A,#N/A,FALSE," EIX"}</definedName>
    <definedName name="__bb2_4_2" hidden="1">{#N/A,#N/A,FALSE,"Edison";#N/A,#N/A,FALSE," EIX"}</definedName>
    <definedName name="__bb2_4_2_1" localSheetId="13" hidden="1">{#N/A,#N/A,FALSE,"Edison";#N/A,#N/A,FALSE," EIX"}</definedName>
    <definedName name="__bb2_4_2_1" hidden="1">{#N/A,#N/A,FALSE,"Edison";#N/A,#N/A,FALSE," EIX"}</definedName>
    <definedName name="__bb2_4_3" localSheetId="13" hidden="1">{#N/A,#N/A,FALSE,"Edison";#N/A,#N/A,FALSE," EIX"}</definedName>
    <definedName name="__bb2_4_3" hidden="1">{#N/A,#N/A,FALSE,"Edison";#N/A,#N/A,FALSE," EIX"}</definedName>
    <definedName name="__bb2_4_3_1" localSheetId="13" hidden="1">{#N/A,#N/A,FALSE,"Edison";#N/A,#N/A,FALSE," EIX"}</definedName>
    <definedName name="__bb2_4_3_1" hidden="1">{#N/A,#N/A,FALSE,"Edison";#N/A,#N/A,FALSE," EIX"}</definedName>
    <definedName name="__bb2_4_4" localSheetId="13" hidden="1">{#N/A,#N/A,FALSE,"Edison";#N/A,#N/A,FALSE," EIX"}</definedName>
    <definedName name="__bb2_4_4" hidden="1">{#N/A,#N/A,FALSE,"Edison";#N/A,#N/A,FALSE," EIX"}</definedName>
    <definedName name="__bb2_4_4_1" localSheetId="13" hidden="1">{#N/A,#N/A,FALSE,"Edison";#N/A,#N/A,FALSE," EIX"}</definedName>
    <definedName name="__bb2_4_4_1" hidden="1">{#N/A,#N/A,FALSE,"Edison";#N/A,#N/A,FALSE," EIX"}</definedName>
    <definedName name="__bb2_4_5" localSheetId="13" hidden="1">{#N/A,#N/A,FALSE,"Edison";#N/A,#N/A,FALSE," EIX"}</definedName>
    <definedName name="__bb2_4_5" hidden="1">{#N/A,#N/A,FALSE,"Edison";#N/A,#N/A,FALSE," EIX"}</definedName>
    <definedName name="__bb2_4_5_1" localSheetId="13" hidden="1">{#N/A,#N/A,FALSE,"Edison";#N/A,#N/A,FALSE," EIX"}</definedName>
    <definedName name="__bb2_4_5_1" hidden="1">{#N/A,#N/A,FALSE,"Edison";#N/A,#N/A,FALSE," EIX"}</definedName>
    <definedName name="__bb2_5" localSheetId="13" hidden="1">{#N/A,#N/A,FALSE,"Edison";#N/A,#N/A,FALSE," EIX"}</definedName>
    <definedName name="__bb2_5" hidden="1">{#N/A,#N/A,FALSE,"Edison";#N/A,#N/A,FALSE," EIX"}</definedName>
    <definedName name="__bb2_5_1" localSheetId="13" hidden="1">{#N/A,#N/A,FALSE,"Edison";#N/A,#N/A,FALSE," EIX"}</definedName>
    <definedName name="__bb2_5_1" hidden="1">{#N/A,#N/A,FALSE,"Edison";#N/A,#N/A,FALSE," EIX"}</definedName>
    <definedName name="__bb2_5_1_1" localSheetId="13" hidden="1">{#N/A,#N/A,FALSE,"Edison";#N/A,#N/A,FALSE," EIX"}</definedName>
    <definedName name="__bb2_5_1_1" hidden="1">{#N/A,#N/A,FALSE,"Edison";#N/A,#N/A,FALSE," EIX"}</definedName>
    <definedName name="__bb2_5_2" localSheetId="13" hidden="1">{#N/A,#N/A,FALSE,"Edison";#N/A,#N/A,FALSE," EIX"}</definedName>
    <definedName name="__bb2_5_2" hidden="1">{#N/A,#N/A,FALSE,"Edison";#N/A,#N/A,FALSE," EIX"}</definedName>
    <definedName name="__bb2_5_2_1" localSheetId="13" hidden="1">{#N/A,#N/A,FALSE,"Edison";#N/A,#N/A,FALSE," EIX"}</definedName>
    <definedName name="__bb2_5_2_1" hidden="1">{#N/A,#N/A,FALSE,"Edison";#N/A,#N/A,FALSE," EIX"}</definedName>
    <definedName name="__bb2_5_3" localSheetId="13" hidden="1">{#N/A,#N/A,FALSE,"Edison";#N/A,#N/A,FALSE," EIX"}</definedName>
    <definedName name="__bb2_5_3" hidden="1">{#N/A,#N/A,FALSE,"Edison";#N/A,#N/A,FALSE," EIX"}</definedName>
    <definedName name="__bb2_5_3_1" localSheetId="13" hidden="1">{#N/A,#N/A,FALSE,"Edison";#N/A,#N/A,FALSE," EIX"}</definedName>
    <definedName name="__bb2_5_3_1" hidden="1">{#N/A,#N/A,FALSE,"Edison";#N/A,#N/A,FALSE," EIX"}</definedName>
    <definedName name="__bb2_5_4" localSheetId="13" hidden="1">{#N/A,#N/A,FALSE,"Edison";#N/A,#N/A,FALSE," EIX"}</definedName>
    <definedName name="__bb2_5_4" hidden="1">{#N/A,#N/A,FALSE,"Edison";#N/A,#N/A,FALSE," EIX"}</definedName>
    <definedName name="__bb2_5_4_1" localSheetId="13" hidden="1">{#N/A,#N/A,FALSE,"Edison";#N/A,#N/A,FALSE," EIX"}</definedName>
    <definedName name="__bb2_5_4_1" hidden="1">{#N/A,#N/A,FALSE,"Edison";#N/A,#N/A,FALSE," EIX"}</definedName>
    <definedName name="__bb2_5_5" localSheetId="13" hidden="1">{#N/A,#N/A,FALSE,"Edison";#N/A,#N/A,FALSE," EIX"}</definedName>
    <definedName name="__bb2_5_5" hidden="1">{#N/A,#N/A,FALSE,"Edison";#N/A,#N/A,FALSE," EIX"}</definedName>
    <definedName name="__bb2_5_5_1" localSheetId="13" hidden="1">{#N/A,#N/A,FALSE,"Edison";#N/A,#N/A,FALSE," EIX"}</definedName>
    <definedName name="__bb2_5_5_1" hidden="1">{#N/A,#N/A,FALSE,"Edison";#N/A,#N/A,FALSE," EIX"}</definedName>
    <definedName name="__ber1">#REF!</definedName>
    <definedName name="__ber2">#REF!</definedName>
    <definedName name="__bin1">#REF!</definedName>
    <definedName name="__bin2">#REF!</definedName>
    <definedName name="__BOX1">#REF!</definedName>
    <definedName name="__BOX3">#REF!</definedName>
    <definedName name="__BOX4">#REF!</definedName>
    <definedName name="__BOX5">#REF!</definedName>
    <definedName name="__BOX6">#REF!</definedName>
    <definedName name="__BOX7">#REF!</definedName>
    <definedName name="__CAB2">[11]QGDEZ91!#REF!</definedName>
    <definedName name="__ccc2" localSheetId="13" hidden="1">{#N/A,#N/A,FALSE,"Edison";#N/A,#N/A,FALSE," EIX"}</definedName>
    <definedName name="__ccc2" hidden="1">{#N/A,#N/A,FALSE,"Edison";#N/A,#N/A,FALSE," EIX"}</definedName>
    <definedName name="__ccc2_1" localSheetId="13" hidden="1">{#N/A,#N/A,FALSE,"Edison";#N/A,#N/A,FALSE," EIX"}</definedName>
    <definedName name="__ccc2_1" hidden="1">{#N/A,#N/A,FALSE,"Edison";#N/A,#N/A,FALSE," EIX"}</definedName>
    <definedName name="__ccc2_1_1" localSheetId="13" hidden="1">{#N/A,#N/A,FALSE,"Edison";#N/A,#N/A,FALSE," EIX"}</definedName>
    <definedName name="__ccc2_1_1" hidden="1">{#N/A,#N/A,FALSE,"Edison";#N/A,#N/A,FALSE," EIX"}</definedName>
    <definedName name="__ccc2_1_1_1" localSheetId="13" hidden="1">{#N/A,#N/A,FALSE,"Edison";#N/A,#N/A,FALSE," EIX"}</definedName>
    <definedName name="__ccc2_1_1_1" hidden="1">{#N/A,#N/A,FALSE,"Edison";#N/A,#N/A,FALSE," EIX"}</definedName>
    <definedName name="__ccc2_1_2" localSheetId="13" hidden="1">{#N/A,#N/A,FALSE,"Edison";#N/A,#N/A,FALSE," EIX"}</definedName>
    <definedName name="__ccc2_1_2" hidden="1">{#N/A,#N/A,FALSE,"Edison";#N/A,#N/A,FALSE," EIX"}</definedName>
    <definedName name="__ccc2_1_2_1" localSheetId="13" hidden="1">{#N/A,#N/A,FALSE,"Edison";#N/A,#N/A,FALSE," EIX"}</definedName>
    <definedName name="__ccc2_1_2_1" hidden="1">{#N/A,#N/A,FALSE,"Edison";#N/A,#N/A,FALSE," EIX"}</definedName>
    <definedName name="__ccc2_1_3" localSheetId="13" hidden="1">{#N/A,#N/A,FALSE,"Edison";#N/A,#N/A,FALSE," EIX"}</definedName>
    <definedName name="__ccc2_1_3" hidden="1">{#N/A,#N/A,FALSE,"Edison";#N/A,#N/A,FALSE," EIX"}</definedName>
    <definedName name="__ccc2_1_3_1" localSheetId="13" hidden="1">{#N/A,#N/A,FALSE,"Edison";#N/A,#N/A,FALSE," EIX"}</definedName>
    <definedName name="__ccc2_1_3_1" hidden="1">{#N/A,#N/A,FALSE,"Edison";#N/A,#N/A,FALSE," EIX"}</definedName>
    <definedName name="__ccc2_1_4" localSheetId="13" hidden="1">{#N/A,#N/A,FALSE,"Edison";#N/A,#N/A,FALSE," EIX"}</definedName>
    <definedName name="__ccc2_1_4" hidden="1">{#N/A,#N/A,FALSE,"Edison";#N/A,#N/A,FALSE," EIX"}</definedName>
    <definedName name="__ccc2_1_4_1" localSheetId="13" hidden="1">{#N/A,#N/A,FALSE,"Edison";#N/A,#N/A,FALSE," EIX"}</definedName>
    <definedName name="__ccc2_1_4_1" hidden="1">{#N/A,#N/A,FALSE,"Edison";#N/A,#N/A,FALSE," EIX"}</definedName>
    <definedName name="__ccc2_1_5" localSheetId="13" hidden="1">{#N/A,#N/A,FALSE,"Edison";#N/A,#N/A,FALSE," EIX"}</definedName>
    <definedName name="__ccc2_1_5" hidden="1">{#N/A,#N/A,FALSE,"Edison";#N/A,#N/A,FALSE," EIX"}</definedName>
    <definedName name="__ccc2_1_5_1" localSheetId="13" hidden="1">{#N/A,#N/A,FALSE,"Edison";#N/A,#N/A,FALSE," EIX"}</definedName>
    <definedName name="__ccc2_1_5_1" hidden="1">{#N/A,#N/A,FALSE,"Edison";#N/A,#N/A,FALSE," EIX"}</definedName>
    <definedName name="__ccc2_2" localSheetId="13" hidden="1">{#N/A,#N/A,FALSE,"Edison";#N/A,#N/A,FALSE," EIX"}</definedName>
    <definedName name="__ccc2_2" hidden="1">{#N/A,#N/A,FALSE,"Edison";#N/A,#N/A,FALSE," EIX"}</definedName>
    <definedName name="__ccc2_2_1" localSheetId="13" hidden="1">{#N/A,#N/A,FALSE,"Edison";#N/A,#N/A,FALSE," EIX"}</definedName>
    <definedName name="__ccc2_2_1" hidden="1">{#N/A,#N/A,FALSE,"Edison";#N/A,#N/A,FALSE," EIX"}</definedName>
    <definedName name="__ccc2_2_1_1" localSheetId="13" hidden="1">{#N/A,#N/A,FALSE,"Edison";#N/A,#N/A,FALSE," EIX"}</definedName>
    <definedName name="__ccc2_2_1_1" hidden="1">{#N/A,#N/A,FALSE,"Edison";#N/A,#N/A,FALSE," EIX"}</definedName>
    <definedName name="__ccc2_2_2" localSheetId="13" hidden="1">{#N/A,#N/A,FALSE,"Edison";#N/A,#N/A,FALSE," EIX"}</definedName>
    <definedName name="__ccc2_2_2" hidden="1">{#N/A,#N/A,FALSE,"Edison";#N/A,#N/A,FALSE," EIX"}</definedName>
    <definedName name="__ccc2_2_2_1" localSheetId="13" hidden="1">{#N/A,#N/A,FALSE,"Edison";#N/A,#N/A,FALSE," EIX"}</definedName>
    <definedName name="__ccc2_2_2_1" hidden="1">{#N/A,#N/A,FALSE,"Edison";#N/A,#N/A,FALSE," EIX"}</definedName>
    <definedName name="__ccc2_2_3" localSheetId="13" hidden="1">{#N/A,#N/A,FALSE,"Edison";#N/A,#N/A,FALSE," EIX"}</definedName>
    <definedName name="__ccc2_2_3" hidden="1">{#N/A,#N/A,FALSE,"Edison";#N/A,#N/A,FALSE," EIX"}</definedName>
    <definedName name="__ccc2_2_3_1" localSheetId="13" hidden="1">{#N/A,#N/A,FALSE,"Edison";#N/A,#N/A,FALSE," EIX"}</definedName>
    <definedName name="__ccc2_2_3_1" hidden="1">{#N/A,#N/A,FALSE,"Edison";#N/A,#N/A,FALSE," EIX"}</definedName>
    <definedName name="__ccc2_2_4" localSheetId="13" hidden="1">{#N/A,#N/A,FALSE,"Edison";#N/A,#N/A,FALSE," EIX"}</definedName>
    <definedName name="__ccc2_2_4" hidden="1">{#N/A,#N/A,FALSE,"Edison";#N/A,#N/A,FALSE," EIX"}</definedName>
    <definedName name="__ccc2_2_4_1" localSheetId="13" hidden="1">{#N/A,#N/A,FALSE,"Edison";#N/A,#N/A,FALSE," EIX"}</definedName>
    <definedName name="__ccc2_2_4_1" hidden="1">{#N/A,#N/A,FALSE,"Edison";#N/A,#N/A,FALSE," EIX"}</definedName>
    <definedName name="__ccc2_2_5" localSheetId="13" hidden="1">{#N/A,#N/A,FALSE,"Edison";#N/A,#N/A,FALSE," EIX"}</definedName>
    <definedName name="__ccc2_2_5" hidden="1">{#N/A,#N/A,FALSE,"Edison";#N/A,#N/A,FALSE," EIX"}</definedName>
    <definedName name="__ccc2_2_5_1" localSheetId="13" hidden="1">{#N/A,#N/A,FALSE,"Edison";#N/A,#N/A,FALSE," EIX"}</definedName>
    <definedName name="__ccc2_2_5_1" hidden="1">{#N/A,#N/A,FALSE,"Edison";#N/A,#N/A,FALSE," EIX"}</definedName>
    <definedName name="__ccc2_3" localSheetId="13" hidden="1">{#N/A,#N/A,FALSE,"Edison";#N/A,#N/A,FALSE," EIX"}</definedName>
    <definedName name="__ccc2_3" hidden="1">{#N/A,#N/A,FALSE,"Edison";#N/A,#N/A,FALSE," EIX"}</definedName>
    <definedName name="__ccc2_3_1" localSheetId="13" hidden="1">{#N/A,#N/A,FALSE,"Edison";#N/A,#N/A,FALSE," EIX"}</definedName>
    <definedName name="__ccc2_3_1" hidden="1">{#N/A,#N/A,FALSE,"Edison";#N/A,#N/A,FALSE," EIX"}</definedName>
    <definedName name="__ccc2_3_1_1" localSheetId="13" hidden="1">{#N/A,#N/A,FALSE,"Edison";#N/A,#N/A,FALSE," EIX"}</definedName>
    <definedName name="__ccc2_3_1_1" hidden="1">{#N/A,#N/A,FALSE,"Edison";#N/A,#N/A,FALSE," EIX"}</definedName>
    <definedName name="__ccc2_3_2" localSheetId="13" hidden="1">{#N/A,#N/A,FALSE,"Edison";#N/A,#N/A,FALSE," EIX"}</definedName>
    <definedName name="__ccc2_3_2" hidden="1">{#N/A,#N/A,FALSE,"Edison";#N/A,#N/A,FALSE," EIX"}</definedName>
    <definedName name="__ccc2_3_2_1" localSheetId="13" hidden="1">{#N/A,#N/A,FALSE,"Edison";#N/A,#N/A,FALSE," EIX"}</definedName>
    <definedName name="__ccc2_3_2_1" hidden="1">{#N/A,#N/A,FALSE,"Edison";#N/A,#N/A,FALSE," EIX"}</definedName>
    <definedName name="__ccc2_3_3" localSheetId="13" hidden="1">{#N/A,#N/A,FALSE,"Edison";#N/A,#N/A,FALSE," EIX"}</definedName>
    <definedName name="__ccc2_3_3" hidden="1">{#N/A,#N/A,FALSE,"Edison";#N/A,#N/A,FALSE," EIX"}</definedName>
    <definedName name="__ccc2_3_3_1" localSheetId="13" hidden="1">{#N/A,#N/A,FALSE,"Edison";#N/A,#N/A,FALSE," EIX"}</definedName>
    <definedName name="__ccc2_3_3_1" hidden="1">{#N/A,#N/A,FALSE,"Edison";#N/A,#N/A,FALSE," EIX"}</definedName>
    <definedName name="__ccc2_3_4" localSheetId="13" hidden="1">{#N/A,#N/A,FALSE,"Edison";#N/A,#N/A,FALSE," EIX"}</definedName>
    <definedName name="__ccc2_3_4" hidden="1">{#N/A,#N/A,FALSE,"Edison";#N/A,#N/A,FALSE," EIX"}</definedName>
    <definedName name="__ccc2_3_4_1" localSheetId="13" hidden="1">{#N/A,#N/A,FALSE,"Edison";#N/A,#N/A,FALSE," EIX"}</definedName>
    <definedName name="__ccc2_3_4_1" hidden="1">{#N/A,#N/A,FALSE,"Edison";#N/A,#N/A,FALSE," EIX"}</definedName>
    <definedName name="__ccc2_3_5" localSheetId="13" hidden="1">{#N/A,#N/A,FALSE,"Edison";#N/A,#N/A,FALSE," EIX"}</definedName>
    <definedName name="__ccc2_3_5" hidden="1">{#N/A,#N/A,FALSE,"Edison";#N/A,#N/A,FALSE," EIX"}</definedName>
    <definedName name="__ccc2_3_5_1" localSheetId="13" hidden="1">{#N/A,#N/A,FALSE,"Edison";#N/A,#N/A,FALSE," EIX"}</definedName>
    <definedName name="__ccc2_3_5_1" hidden="1">{#N/A,#N/A,FALSE,"Edison";#N/A,#N/A,FALSE," EIX"}</definedName>
    <definedName name="__ccc2_4" localSheetId="13" hidden="1">{#N/A,#N/A,FALSE,"Edison";#N/A,#N/A,FALSE," EIX"}</definedName>
    <definedName name="__ccc2_4" hidden="1">{#N/A,#N/A,FALSE,"Edison";#N/A,#N/A,FALSE," EIX"}</definedName>
    <definedName name="__ccc2_4_1" localSheetId="13" hidden="1">{#N/A,#N/A,FALSE,"Edison";#N/A,#N/A,FALSE," EIX"}</definedName>
    <definedName name="__ccc2_4_1" hidden="1">{#N/A,#N/A,FALSE,"Edison";#N/A,#N/A,FALSE," EIX"}</definedName>
    <definedName name="__ccc2_4_1_1" localSheetId="13" hidden="1">{#N/A,#N/A,FALSE,"Edison";#N/A,#N/A,FALSE," EIX"}</definedName>
    <definedName name="__ccc2_4_1_1" hidden="1">{#N/A,#N/A,FALSE,"Edison";#N/A,#N/A,FALSE," EIX"}</definedName>
    <definedName name="__ccc2_4_2" localSheetId="13" hidden="1">{#N/A,#N/A,FALSE,"Edison";#N/A,#N/A,FALSE," EIX"}</definedName>
    <definedName name="__ccc2_4_2" hidden="1">{#N/A,#N/A,FALSE,"Edison";#N/A,#N/A,FALSE," EIX"}</definedName>
    <definedName name="__ccc2_4_2_1" localSheetId="13" hidden="1">{#N/A,#N/A,FALSE,"Edison";#N/A,#N/A,FALSE," EIX"}</definedName>
    <definedName name="__ccc2_4_2_1" hidden="1">{#N/A,#N/A,FALSE,"Edison";#N/A,#N/A,FALSE," EIX"}</definedName>
    <definedName name="__ccc2_4_3" localSheetId="13" hidden="1">{#N/A,#N/A,FALSE,"Edison";#N/A,#N/A,FALSE," EIX"}</definedName>
    <definedName name="__ccc2_4_3" hidden="1">{#N/A,#N/A,FALSE,"Edison";#N/A,#N/A,FALSE," EIX"}</definedName>
    <definedName name="__ccc2_4_3_1" localSheetId="13" hidden="1">{#N/A,#N/A,FALSE,"Edison";#N/A,#N/A,FALSE," EIX"}</definedName>
    <definedName name="__ccc2_4_3_1" hidden="1">{#N/A,#N/A,FALSE,"Edison";#N/A,#N/A,FALSE," EIX"}</definedName>
    <definedName name="__ccc2_4_4" localSheetId="13" hidden="1">{#N/A,#N/A,FALSE,"Edison";#N/A,#N/A,FALSE," EIX"}</definedName>
    <definedName name="__ccc2_4_4" hidden="1">{#N/A,#N/A,FALSE,"Edison";#N/A,#N/A,FALSE," EIX"}</definedName>
    <definedName name="__ccc2_4_4_1" localSheetId="13" hidden="1">{#N/A,#N/A,FALSE,"Edison";#N/A,#N/A,FALSE," EIX"}</definedName>
    <definedName name="__ccc2_4_4_1" hidden="1">{#N/A,#N/A,FALSE,"Edison";#N/A,#N/A,FALSE," EIX"}</definedName>
    <definedName name="__ccc2_4_5" localSheetId="13" hidden="1">{#N/A,#N/A,FALSE,"Edison";#N/A,#N/A,FALSE," EIX"}</definedName>
    <definedName name="__ccc2_4_5" hidden="1">{#N/A,#N/A,FALSE,"Edison";#N/A,#N/A,FALSE," EIX"}</definedName>
    <definedName name="__ccc2_4_5_1" localSheetId="13" hidden="1">{#N/A,#N/A,FALSE,"Edison";#N/A,#N/A,FALSE," EIX"}</definedName>
    <definedName name="__ccc2_4_5_1" hidden="1">{#N/A,#N/A,FALSE,"Edison";#N/A,#N/A,FALSE," EIX"}</definedName>
    <definedName name="__ccc2_5" localSheetId="13" hidden="1">{#N/A,#N/A,FALSE,"Edison";#N/A,#N/A,FALSE," EIX"}</definedName>
    <definedName name="__ccc2_5" hidden="1">{#N/A,#N/A,FALSE,"Edison";#N/A,#N/A,FALSE," EIX"}</definedName>
    <definedName name="__ccc2_5_1" localSheetId="13" hidden="1">{#N/A,#N/A,FALSE,"Edison";#N/A,#N/A,FALSE," EIX"}</definedName>
    <definedName name="__ccc2_5_1" hidden="1">{#N/A,#N/A,FALSE,"Edison";#N/A,#N/A,FALSE," EIX"}</definedName>
    <definedName name="__ccc2_5_1_1" localSheetId="13" hidden="1">{#N/A,#N/A,FALSE,"Edison";#N/A,#N/A,FALSE," EIX"}</definedName>
    <definedName name="__ccc2_5_1_1" hidden="1">{#N/A,#N/A,FALSE,"Edison";#N/A,#N/A,FALSE," EIX"}</definedName>
    <definedName name="__ccc2_5_2" localSheetId="13" hidden="1">{#N/A,#N/A,FALSE,"Edison";#N/A,#N/A,FALSE," EIX"}</definedName>
    <definedName name="__ccc2_5_2" hidden="1">{#N/A,#N/A,FALSE,"Edison";#N/A,#N/A,FALSE," EIX"}</definedName>
    <definedName name="__ccc2_5_2_1" localSheetId="13" hidden="1">{#N/A,#N/A,FALSE,"Edison";#N/A,#N/A,FALSE," EIX"}</definedName>
    <definedName name="__ccc2_5_2_1" hidden="1">{#N/A,#N/A,FALSE,"Edison";#N/A,#N/A,FALSE," EIX"}</definedName>
    <definedName name="__ccc2_5_3" localSheetId="13" hidden="1">{#N/A,#N/A,FALSE,"Edison";#N/A,#N/A,FALSE," EIX"}</definedName>
    <definedName name="__ccc2_5_3" hidden="1">{#N/A,#N/A,FALSE,"Edison";#N/A,#N/A,FALSE," EIX"}</definedName>
    <definedName name="__ccc2_5_3_1" localSheetId="13" hidden="1">{#N/A,#N/A,FALSE,"Edison";#N/A,#N/A,FALSE," EIX"}</definedName>
    <definedName name="__ccc2_5_3_1" hidden="1">{#N/A,#N/A,FALSE,"Edison";#N/A,#N/A,FALSE," EIX"}</definedName>
    <definedName name="__ccc2_5_4" localSheetId="13" hidden="1">{#N/A,#N/A,FALSE,"Edison";#N/A,#N/A,FALSE," EIX"}</definedName>
    <definedName name="__ccc2_5_4" hidden="1">{#N/A,#N/A,FALSE,"Edison";#N/A,#N/A,FALSE," EIX"}</definedName>
    <definedName name="__ccc2_5_4_1" localSheetId="13" hidden="1">{#N/A,#N/A,FALSE,"Edison";#N/A,#N/A,FALSE," EIX"}</definedName>
    <definedName name="__ccc2_5_4_1" hidden="1">{#N/A,#N/A,FALSE,"Edison";#N/A,#N/A,FALSE," EIX"}</definedName>
    <definedName name="__ccc2_5_5" localSheetId="13" hidden="1">{#N/A,#N/A,FALSE,"Edison";#N/A,#N/A,FALSE," EIX"}</definedName>
    <definedName name="__ccc2_5_5" hidden="1">{#N/A,#N/A,FALSE,"Edison";#N/A,#N/A,FALSE," EIX"}</definedName>
    <definedName name="__ccc2_5_5_1" localSheetId="13" hidden="1">{#N/A,#N/A,FALSE,"Edison";#N/A,#N/A,FALSE," EIX"}</definedName>
    <definedName name="__ccc2_5_5_1" hidden="1">{#N/A,#N/A,FALSE,"Edison";#N/A,#N/A,FALSE," EIX"}</definedName>
    <definedName name="__CPR1">#REF!</definedName>
    <definedName name="__daf1">#REF!</definedName>
    <definedName name="__daf2">#REF!</definedName>
    <definedName name="__DEV1">[12]recettes!$L$4</definedName>
    <definedName name="__DEV2">[12]recettes!$M$4</definedName>
    <definedName name="__DEV3">[12]recettes!$N$4</definedName>
    <definedName name="__END3">#REF!</definedName>
    <definedName name="__END4">#REF!</definedName>
    <definedName name="__END5">#REF!</definedName>
    <definedName name="__Esc2">1.035</definedName>
    <definedName name="__IntlFixup" hidden="1">TRUE</definedName>
    <definedName name="__joh1">#REF!</definedName>
    <definedName name="__joh2">#REF!</definedName>
    <definedName name="__Kap1">[3]Current!#REF!</definedName>
    <definedName name="__Kap2">[3]Current!#REF!</definedName>
    <definedName name="__klu1">#REF!</definedName>
    <definedName name="__klu2">#REF!</definedName>
    <definedName name="__ler1">#REF!</definedName>
    <definedName name="__ler2">#REF!</definedName>
    <definedName name="__ley1">#REF!</definedName>
    <definedName name="__lun1">#REF!</definedName>
    <definedName name="__lun2">#REF!</definedName>
    <definedName name="__MAC1">#REF!</definedName>
    <definedName name="__MAC2">#REF!</definedName>
    <definedName name="__MAC20">#REF!</definedName>
    <definedName name="__mar1">#REF!</definedName>
    <definedName name="__mar2">#REF!</definedName>
    <definedName name="__MES1">#REF!</definedName>
    <definedName name="__MPP1">#REF!</definedName>
    <definedName name="__MPP2">#REF!</definedName>
    <definedName name="__ned1">#REF!</definedName>
    <definedName name="__nel1">#REF!</definedName>
    <definedName name="__nel2">#REF!</definedName>
    <definedName name="__nwd1">#REF!</definedName>
    <definedName name="__nwd2">#REF!</definedName>
    <definedName name="__oco1">#REF!</definedName>
    <definedName name="__oco2">#REF!</definedName>
    <definedName name="__pg1">#REF!</definedName>
    <definedName name="__pg2">#REF!</definedName>
    <definedName name="__pg3">#REF!</definedName>
    <definedName name="__roh1">#REF!</definedName>
    <definedName name="__roh2">#REF!</definedName>
    <definedName name="__SA1">#REF!</definedName>
    <definedName name="__SA3">#REF!</definedName>
    <definedName name="__sch1">#REF!</definedName>
    <definedName name="__sch2">#REF!</definedName>
    <definedName name="__sed1">#REF!</definedName>
    <definedName name="__sed2">#REF!</definedName>
    <definedName name="__spa1">#REF!</definedName>
    <definedName name="__spa2">#REF!</definedName>
    <definedName name="__TCW1">#REF!</definedName>
    <definedName name="__TCW2">#REF!</definedName>
    <definedName name="__TCW3">#REF!</definedName>
    <definedName name="__tra1">#REF!</definedName>
    <definedName name="__tra2">#REF!</definedName>
    <definedName name="__xlfn.BAHTTEXT" hidden="1">#NAME?</definedName>
    <definedName name="__YR257">[13]Setup!$N$80</definedName>
    <definedName name="_01">#REF!</definedName>
    <definedName name="_02">#REF!</definedName>
    <definedName name="_025_Query">#REF!</definedName>
    <definedName name="_04_T_D_OH_Summary_Report_Query">#REF!</definedName>
    <definedName name="_049_5005">#REF!</definedName>
    <definedName name="_049_5005Rev1">#REF!</definedName>
    <definedName name="_093_Job_Orders">#REF!</definedName>
    <definedName name="_098_Query">#REF!</definedName>
    <definedName name="_1">'[14]Deferral Payoff'!$1:$29</definedName>
    <definedName name="_1__123Graph_ACHART_1" hidden="1">[15]Table40!#REF!</definedName>
    <definedName name="_1_2002_Job_Order_AOR_7062">'[16]7399'!$A$1:$K$58</definedName>
    <definedName name="_1_2005_Cap_Labor_Cost_by_Union_Code">#REF!</definedName>
    <definedName name="_1_2EC">#REF!</definedName>
    <definedName name="_10__123Graph_ACHART_3" hidden="1">[17]Table40!#REF!</definedName>
    <definedName name="_10__123Graph_CCHART_1" hidden="1">[17]Table45!#REF!</definedName>
    <definedName name="_10GET">#REF!</definedName>
    <definedName name="_10GETX">#REF!</definedName>
    <definedName name="_10Module_EC_Cap_F_.RatioCal4">[9]!_10Module_EC_Cap_F_.RatioCal4</definedName>
    <definedName name="_10PP">#REF!</definedName>
    <definedName name="_10PP1">#REF!</definedName>
    <definedName name="_11__123Graph_BCHART_1" hidden="1">[17]Table45!#REF!</definedName>
    <definedName name="_11_2005_Cap_Labor_Cost_by_Union_Code">#REF!</definedName>
    <definedName name="_11PP">#REF!</definedName>
    <definedName name="_12___123Graph_ACHART_2" hidden="1">[17]Table40!#REF!</definedName>
    <definedName name="_12__123Graph_CCHART_1" hidden="1">[17]Table45!#REF!</definedName>
    <definedName name="_12__123Graph_XCHART_1" hidden="1">[18]Table45!#REF!</definedName>
    <definedName name="_12_2005_YTD_from_BPRS">#REF!</definedName>
    <definedName name="_123Graph_C" hidden="1">[19]DOWNLOAD!#REF!</definedName>
    <definedName name="_12GET">#REF!</definedName>
    <definedName name="_12PP">#REF!</definedName>
    <definedName name="_13__123Graph_XCHART_1" hidden="1">[18]Table45!#REF!</definedName>
    <definedName name="_13A">#REF!</definedName>
    <definedName name="_13B">#REF!</definedName>
    <definedName name="_13C">#REF!</definedName>
    <definedName name="_13GET">#REF!</definedName>
    <definedName name="_13PP">#REF!</definedName>
    <definedName name="_14GET">#REF!</definedName>
    <definedName name="_14PP">#REF!</definedName>
    <definedName name="_15A">#REF!</definedName>
    <definedName name="_15B">#REF!</definedName>
    <definedName name="_15GET">#REF!</definedName>
    <definedName name="_15PP">#N/A</definedName>
    <definedName name="_16___123Graph_ACHART_3" hidden="1">[17]Table40!#REF!</definedName>
    <definedName name="_16A">#REF!</definedName>
    <definedName name="_16B">#REF!</definedName>
    <definedName name="_16GET">#REF!</definedName>
    <definedName name="_1A">#REF!</definedName>
    <definedName name="_1AL">#REF!</definedName>
    <definedName name="_1ALR">#REF!</definedName>
    <definedName name="_1B">#REF!</definedName>
    <definedName name="_1BA">#REF!</definedName>
    <definedName name="_1BB">#REF!</definedName>
    <definedName name="_1BC">#REF!</definedName>
    <definedName name="_1C">#REF!</definedName>
    <definedName name="_1CB">#REF!</definedName>
    <definedName name="_1CX">#REF!</definedName>
    <definedName name="_1E_1">#N/A</definedName>
    <definedName name="_1EC">#REF!</definedName>
    <definedName name="_1K" hidden="1">#REF!</definedName>
    <definedName name="_1Module_EC_Cap_F_.RatioCal4">#N/A</definedName>
    <definedName name="_1PP">#REF!</definedName>
    <definedName name="_1QQ">#REF!</definedName>
    <definedName name="_1STAFT">#REF!</definedName>
    <definedName name="_1WAIT">#N/A</definedName>
    <definedName name="_2">'[14]Deferral Payoff'!$30:$58</definedName>
    <definedName name="_2__123Graph_ACHART_1" hidden="1">[18]Table40!#REF!</definedName>
    <definedName name="_2__123Graph_ACHART_2" hidden="1">[17]Table40!#REF!</definedName>
    <definedName name="_2_2005_Cap_Labor_Cost_by_Union_Code">#REF!</definedName>
    <definedName name="_2_2005_YTD_from_BPRS">#REF!</definedName>
    <definedName name="_2_7062_Crosstable_Crosstab">'[16]7504'!$A$1:$F$4</definedName>
    <definedName name="_20___123Graph_BCHART_1" hidden="1">[17]Table45!#REF!</definedName>
    <definedName name="_2002_Job_Order_AOR_7062">'[16]7399'!$A$1:$K$58</definedName>
    <definedName name="_2004_METER_READERS">'[20]Global Parameters'!#REF!</definedName>
    <definedName name="_2004_METERS">'[20]Global Parameters'!#REF!</definedName>
    <definedName name="_2005_Cap_Labor_Cost_by_Union_Code">#REF!</definedName>
    <definedName name="_2005_YTD_from_BPRS">#REF!</definedName>
    <definedName name="_24___123Graph_CCHART_1" hidden="1">[17]Table45!#REF!</definedName>
    <definedName name="_28___123Graph_XCHART_1" hidden="1">[15]Table45!#REF!</definedName>
    <definedName name="_2AL">#REF!</definedName>
    <definedName name="_2ALR">#REF!</definedName>
    <definedName name="_2CB">#REF!</definedName>
    <definedName name="_2CBX">#REF!</definedName>
    <definedName name="_2EC">#REF!</definedName>
    <definedName name="_2Module_EC_Cap_F_.RatioCal4">[21]!'[Module_EC Cap F].RatioCal4'</definedName>
    <definedName name="_2PP">#REF!</definedName>
    <definedName name="_2S" hidden="1">#REF!</definedName>
    <definedName name="_3">'[14]Deferral Payoff'!$59:$87</definedName>
    <definedName name="_3__123Graph_ACHART_1" hidden="1">[15]Table40!#REF!</definedName>
    <definedName name="_3__123Graph_ACHART_3" hidden="1">[17]Table40!#REF!</definedName>
    <definedName name="_3_2005_YTD_from_BPRS">#REF!</definedName>
    <definedName name="_3_7093_Data_sept_">#REF!</definedName>
    <definedName name="_30__123Graph_ACHART_1" hidden="1">[15]Table40!#REF!</definedName>
    <definedName name="_32__123Graph_ACHART_2" hidden="1">[17]Table40!#REF!</definedName>
    <definedName name="_34__123Graph_ACHART_3" hidden="1">[17]Table40!#REF!</definedName>
    <definedName name="_36__123Graph_BCHART_1" hidden="1">[17]Table45!#REF!</definedName>
    <definedName name="_38__123Graph_CCHART_1" hidden="1">[17]Table45!#REF!</definedName>
    <definedName name="_3AL">#REF!</definedName>
    <definedName name="_3ALR">#REF!</definedName>
    <definedName name="_3CB">#REF!</definedName>
    <definedName name="_3GET">#REF!</definedName>
    <definedName name="_3Module_EC_Cap_F_.RatioCal4">[9]!_3Module_EC_Cap_F_.RatioCal4</definedName>
    <definedName name="_3PP">#REF!</definedName>
    <definedName name="_4">'[14]Deferral Payoff'!$88:$116</definedName>
    <definedName name="_4__123Graph_ACHART_2" hidden="1">[17]Table40!#REF!</definedName>
    <definedName name="_4__123Graph_BCHART_1" hidden="1">[17]Table45!#REF!</definedName>
    <definedName name="_4_7093_Data_YTD_Sept">#REF!</definedName>
    <definedName name="_40__123Graph_XCHART_1" hidden="1">[15]Table45!#REF!</definedName>
    <definedName name="_42__123Graph_ACHART_1" hidden="1">[15]Table40!#REF!</definedName>
    <definedName name="_426_Query">#REF!</definedName>
    <definedName name="_43__123Graph_ACHART_2" hidden="1">[17]Table40!#REF!</definedName>
    <definedName name="_44__123Graph_ACHART_3" hidden="1">[17]Table40!#REF!</definedName>
    <definedName name="_45__123Graph_BCHART_1" hidden="1">[17]Table45!#REF!</definedName>
    <definedName name="_46__123Graph_CCHART_1" hidden="1">[17]Table45!#REF!</definedName>
    <definedName name="_47__123Graph_XCHART_1" hidden="1">[15]Table45!#REF!</definedName>
    <definedName name="_4A">#REF!</definedName>
    <definedName name="_4AL">#REF!</definedName>
    <definedName name="_4ALR">#REF!</definedName>
    <definedName name="_4B">#REF!</definedName>
    <definedName name="_4C">#REF!</definedName>
    <definedName name="_4CB">#REF!</definedName>
    <definedName name="_4D">#REF!</definedName>
    <definedName name="_4GET">#REF!</definedName>
    <definedName name="_4Module_EC_Cap_F_.RatioCal4">[9]!_4Module_EC_Cap_F_.RatioCal4</definedName>
    <definedName name="_4PP">#REF!</definedName>
    <definedName name="_5">#REF!</definedName>
    <definedName name="_5__123Graph_ACHART_3" hidden="1">[17]Table40!#REF!</definedName>
    <definedName name="_5__123Graph_CCHART_1" hidden="1">[17]Table45!#REF!</definedName>
    <definedName name="_5_7093_Job_Orders">#REF!</definedName>
    <definedName name="_5A">#REF!</definedName>
    <definedName name="_5B">#REF!</definedName>
    <definedName name="_5GET">#REF!</definedName>
    <definedName name="_5J">#REF!</definedName>
    <definedName name="_5Module_EC_Cap_F_.RatioCal4">[9]!_5Module_EC_Cap_F_.RatioCal4</definedName>
    <definedName name="_5N">#REF!</definedName>
    <definedName name="_5O">#REF!</definedName>
    <definedName name="_5PP">#REF!</definedName>
    <definedName name="_5PX">#REF!</definedName>
    <definedName name="_6">#REF!</definedName>
    <definedName name="_6__123Graph_ACHART_3" hidden="1">[17]Table40!#REF!</definedName>
    <definedName name="_6__123Graph_BCHART_1" hidden="1">[17]Table45!#REF!</definedName>
    <definedName name="_6__123Graph_XCHART_1" hidden="1">[15]Table45!#REF!</definedName>
    <definedName name="_601_Query">#REF!</definedName>
    <definedName name="_602_Query">#REF!</definedName>
    <definedName name="_611_Query">#REF!</definedName>
    <definedName name="_615_Query">#REF!</definedName>
    <definedName name="_621_Query">#REF!</definedName>
    <definedName name="_626_Query">#REF!</definedName>
    <definedName name="_635_Query">#REF!</definedName>
    <definedName name="_646_Query">#REF!</definedName>
    <definedName name="_6B">#REF!</definedName>
    <definedName name="_6E">#REF!</definedName>
    <definedName name="_6ESC">#REF!</definedName>
    <definedName name="_6GET">#REF!</definedName>
    <definedName name="_6Module_EC_Cap_F_.RatioCal4">[9]!_6Module_EC_Cap_F_.RatioCal4</definedName>
    <definedName name="_6PP">#REF!</definedName>
    <definedName name="_7">#REF!</definedName>
    <definedName name="_7__123Graph_CCHART_1" hidden="1">[17]Table45!#REF!</definedName>
    <definedName name="_7062_Crosstable_Crosstab">'[16]7504'!$A$1:$F$4</definedName>
    <definedName name="_7A">#REF!</definedName>
    <definedName name="_7B">#REF!</definedName>
    <definedName name="_7C">#REF!</definedName>
    <definedName name="_7GET">#REF!</definedName>
    <definedName name="_7Module_EC_Cap_F_.RatioCal4">[9]!_7Module_EC_Cap_F_.RatioCal4</definedName>
    <definedName name="_7PP">#REF!</definedName>
    <definedName name="_7PP1">#REF!</definedName>
    <definedName name="_7PP2">#REF!</definedName>
    <definedName name="_7PP3">#REF!</definedName>
    <definedName name="_7PP4">#REF!</definedName>
    <definedName name="_8___123Graph_ACHART_1" hidden="1">[15]Table40!#REF!</definedName>
    <definedName name="_8__123Graph_ACHART_1" hidden="1">[18]Table40!#REF!</definedName>
    <definedName name="_8__123Graph_BCHART_1" hidden="1">[17]Table45!#REF!</definedName>
    <definedName name="_8__123Graph_XCHART_1" hidden="1">[15]Table45!#REF!</definedName>
    <definedName name="_831_Query">#REF!</definedName>
    <definedName name="_8A">#REF!</definedName>
    <definedName name="_8B">#REF!</definedName>
    <definedName name="_8GET">#REF!</definedName>
    <definedName name="_8Module_EC_Cap_F_.RatioCal4">[9]!_8Module_EC_Cap_F_.RatioCal4</definedName>
    <definedName name="_8PP">#REF!</definedName>
    <definedName name="_8PP1">#REF!</definedName>
    <definedName name="_8PP2">#REF!</definedName>
    <definedName name="_8PP3">#REF!</definedName>
    <definedName name="_8PP4">#REF!</definedName>
    <definedName name="_9__123Graph_ACHART_2" hidden="1">[17]Table40!#REF!</definedName>
    <definedName name="_9Module_EC_Cap_F_.RatioCal4">[9]!_9Module_EC_Cap_F_.RatioCal4</definedName>
    <definedName name="_9PP">#REF!</definedName>
    <definedName name="_9PP1">#REF!</definedName>
    <definedName name="_a2" localSheetId="13" hidden="1">{#N/A,#N/A,FALSE,"Edison";#N/A,#N/A,FALSE," EIX"}</definedName>
    <definedName name="_a2" hidden="1">{#N/A,#N/A,FALSE,"Edison";#N/A,#N/A,FALSE," EIX"}</definedName>
    <definedName name="_a2_1" localSheetId="13" hidden="1">{#N/A,#N/A,FALSE,"Edison";#N/A,#N/A,FALSE," EIX"}</definedName>
    <definedName name="_a2_1" hidden="1">{#N/A,#N/A,FALSE,"Edison";#N/A,#N/A,FALSE," EIX"}</definedName>
    <definedName name="_a2_1_1" localSheetId="13" hidden="1">{#N/A,#N/A,FALSE,"Edison";#N/A,#N/A,FALSE," EIX"}</definedName>
    <definedName name="_a2_1_1" hidden="1">{#N/A,#N/A,FALSE,"Edison";#N/A,#N/A,FALSE," EIX"}</definedName>
    <definedName name="_a2_1_1_1" localSheetId="13" hidden="1">{#N/A,#N/A,FALSE,"Edison";#N/A,#N/A,FALSE," EIX"}</definedName>
    <definedName name="_a2_1_1_1" hidden="1">{#N/A,#N/A,FALSE,"Edison";#N/A,#N/A,FALSE," EIX"}</definedName>
    <definedName name="_a2_1_2" localSheetId="13" hidden="1">{#N/A,#N/A,FALSE,"Edison";#N/A,#N/A,FALSE," EIX"}</definedName>
    <definedName name="_a2_1_2" hidden="1">{#N/A,#N/A,FALSE,"Edison";#N/A,#N/A,FALSE," EIX"}</definedName>
    <definedName name="_a2_1_2_1" localSheetId="13" hidden="1">{#N/A,#N/A,FALSE,"Edison";#N/A,#N/A,FALSE," EIX"}</definedName>
    <definedName name="_a2_1_2_1" hidden="1">{#N/A,#N/A,FALSE,"Edison";#N/A,#N/A,FALSE," EIX"}</definedName>
    <definedName name="_a2_1_3" localSheetId="13" hidden="1">{#N/A,#N/A,FALSE,"Edison";#N/A,#N/A,FALSE," EIX"}</definedName>
    <definedName name="_a2_1_3" hidden="1">{#N/A,#N/A,FALSE,"Edison";#N/A,#N/A,FALSE," EIX"}</definedName>
    <definedName name="_a2_1_3_1" localSheetId="13" hidden="1">{#N/A,#N/A,FALSE,"Edison";#N/A,#N/A,FALSE," EIX"}</definedName>
    <definedName name="_a2_1_3_1" hidden="1">{#N/A,#N/A,FALSE,"Edison";#N/A,#N/A,FALSE," EIX"}</definedName>
    <definedName name="_a2_1_4" localSheetId="13" hidden="1">{#N/A,#N/A,FALSE,"Edison";#N/A,#N/A,FALSE," EIX"}</definedName>
    <definedName name="_a2_1_4" hidden="1">{#N/A,#N/A,FALSE,"Edison";#N/A,#N/A,FALSE," EIX"}</definedName>
    <definedName name="_a2_1_4_1" localSheetId="13" hidden="1">{#N/A,#N/A,FALSE,"Edison";#N/A,#N/A,FALSE," EIX"}</definedName>
    <definedName name="_a2_1_4_1" hidden="1">{#N/A,#N/A,FALSE,"Edison";#N/A,#N/A,FALSE," EIX"}</definedName>
    <definedName name="_a2_1_5" localSheetId="13" hidden="1">{#N/A,#N/A,FALSE,"Edison";#N/A,#N/A,FALSE," EIX"}</definedName>
    <definedName name="_a2_1_5" hidden="1">{#N/A,#N/A,FALSE,"Edison";#N/A,#N/A,FALSE," EIX"}</definedName>
    <definedName name="_a2_1_5_1" localSheetId="13" hidden="1">{#N/A,#N/A,FALSE,"Edison";#N/A,#N/A,FALSE," EIX"}</definedName>
    <definedName name="_a2_1_5_1" hidden="1">{#N/A,#N/A,FALSE,"Edison";#N/A,#N/A,FALSE," EIX"}</definedName>
    <definedName name="_a2_2" localSheetId="13" hidden="1">{#N/A,#N/A,FALSE,"Edison";#N/A,#N/A,FALSE," EIX"}</definedName>
    <definedName name="_a2_2" hidden="1">{#N/A,#N/A,FALSE,"Edison";#N/A,#N/A,FALSE," EIX"}</definedName>
    <definedName name="_a2_2_1" localSheetId="13" hidden="1">{#N/A,#N/A,FALSE,"Edison";#N/A,#N/A,FALSE," EIX"}</definedName>
    <definedName name="_a2_2_1" hidden="1">{#N/A,#N/A,FALSE,"Edison";#N/A,#N/A,FALSE," EIX"}</definedName>
    <definedName name="_a2_2_1_1" localSheetId="13" hidden="1">{#N/A,#N/A,FALSE,"Edison";#N/A,#N/A,FALSE," EIX"}</definedName>
    <definedName name="_a2_2_1_1" hidden="1">{#N/A,#N/A,FALSE,"Edison";#N/A,#N/A,FALSE," EIX"}</definedName>
    <definedName name="_a2_2_2" localSheetId="13" hidden="1">{#N/A,#N/A,FALSE,"Edison";#N/A,#N/A,FALSE," EIX"}</definedName>
    <definedName name="_a2_2_2" hidden="1">{#N/A,#N/A,FALSE,"Edison";#N/A,#N/A,FALSE," EIX"}</definedName>
    <definedName name="_a2_2_2_1" localSheetId="13" hidden="1">{#N/A,#N/A,FALSE,"Edison";#N/A,#N/A,FALSE," EIX"}</definedName>
    <definedName name="_a2_2_2_1" hidden="1">{#N/A,#N/A,FALSE,"Edison";#N/A,#N/A,FALSE," EIX"}</definedName>
    <definedName name="_a2_2_3" localSheetId="13" hidden="1">{#N/A,#N/A,FALSE,"Edison";#N/A,#N/A,FALSE," EIX"}</definedName>
    <definedName name="_a2_2_3" hidden="1">{#N/A,#N/A,FALSE,"Edison";#N/A,#N/A,FALSE," EIX"}</definedName>
    <definedName name="_a2_2_3_1" localSheetId="13" hidden="1">{#N/A,#N/A,FALSE,"Edison";#N/A,#N/A,FALSE," EIX"}</definedName>
    <definedName name="_a2_2_3_1" hidden="1">{#N/A,#N/A,FALSE,"Edison";#N/A,#N/A,FALSE," EIX"}</definedName>
    <definedName name="_a2_2_4" localSheetId="13" hidden="1">{#N/A,#N/A,FALSE,"Edison";#N/A,#N/A,FALSE," EIX"}</definedName>
    <definedName name="_a2_2_4" hidden="1">{#N/A,#N/A,FALSE,"Edison";#N/A,#N/A,FALSE," EIX"}</definedName>
    <definedName name="_a2_2_4_1" localSheetId="13" hidden="1">{#N/A,#N/A,FALSE,"Edison";#N/A,#N/A,FALSE," EIX"}</definedName>
    <definedName name="_a2_2_4_1" hidden="1">{#N/A,#N/A,FALSE,"Edison";#N/A,#N/A,FALSE," EIX"}</definedName>
    <definedName name="_a2_2_5" localSheetId="13" hidden="1">{#N/A,#N/A,FALSE,"Edison";#N/A,#N/A,FALSE," EIX"}</definedName>
    <definedName name="_a2_2_5" hidden="1">{#N/A,#N/A,FALSE,"Edison";#N/A,#N/A,FALSE," EIX"}</definedName>
    <definedName name="_a2_2_5_1" localSheetId="13" hidden="1">{#N/A,#N/A,FALSE,"Edison";#N/A,#N/A,FALSE," EIX"}</definedName>
    <definedName name="_a2_2_5_1" hidden="1">{#N/A,#N/A,FALSE,"Edison";#N/A,#N/A,FALSE," EIX"}</definedName>
    <definedName name="_a2_3" localSheetId="13" hidden="1">{#N/A,#N/A,FALSE,"Edison";#N/A,#N/A,FALSE," EIX"}</definedName>
    <definedName name="_a2_3" hidden="1">{#N/A,#N/A,FALSE,"Edison";#N/A,#N/A,FALSE," EIX"}</definedName>
    <definedName name="_a2_3_1" localSheetId="13" hidden="1">{#N/A,#N/A,FALSE,"Edison";#N/A,#N/A,FALSE," EIX"}</definedName>
    <definedName name="_a2_3_1" hidden="1">{#N/A,#N/A,FALSE,"Edison";#N/A,#N/A,FALSE," EIX"}</definedName>
    <definedName name="_a2_3_1_1" localSheetId="13" hidden="1">{#N/A,#N/A,FALSE,"Edison";#N/A,#N/A,FALSE," EIX"}</definedName>
    <definedName name="_a2_3_1_1" hidden="1">{#N/A,#N/A,FALSE,"Edison";#N/A,#N/A,FALSE," EIX"}</definedName>
    <definedName name="_a2_3_2" localSheetId="13" hidden="1">{#N/A,#N/A,FALSE,"Edison";#N/A,#N/A,FALSE," EIX"}</definedName>
    <definedName name="_a2_3_2" hidden="1">{#N/A,#N/A,FALSE,"Edison";#N/A,#N/A,FALSE," EIX"}</definedName>
    <definedName name="_a2_3_2_1" localSheetId="13" hidden="1">{#N/A,#N/A,FALSE,"Edison";#N/A,#N/A,FALSE," EIX"}</definedName>
    <definedName name="_a2_3_2_1" hidden="1">{#N/A,#N/A,FALSE,"Edison";#N/A,#N/A,FALSE," EIX"}</definedName>
    <definedName name="_a2_3_3" localSheetId="13" hidden="1">{#N/A,#N/A,FALSE,"Edison";#N/A,#N/A,FALSE," EIX"}</definedName>
    <definedName name="_a2_3_3" hidden="1">{#N/A,#N/A,FALSE,"Edison";#N/A,#N/A,FALSE," EIX"}</definedName>
    <definedName name="_a2_3_3_1" localSheetId="13" hidden="1">{#N/A,#N/A,FALSE,"Edison";#N/A,#N/A,FALSE," EIX"}</definedName>
    <definedName name="_a2_3_3_1" hidden="1">{#N/A,#N/A,FALSE,"Edison";#N/A,#N/A,FALSE," EIX"}</definedName>
    <definedName name="_a2_3_4" localSheetId="13" hidden="1">{#N/A,#N/A,FALSE,"Edison";#N/A,#N/A,FALSE," EIX"}</definedName>
    <definedName name="_a2_3_4" hidden="1">{#N/A,#N/A,FALSE,"Edison";#N/A,#N/A,FALSE," EIX"}</definedName>
    <definedName name="_a2_3_4_1" localSheetId="13" hidden="1">{#N/A,#N/A,FALSE,"Edison";#N/A,#N/A,FALSE," EIX"}</definedName>
    <definedName name="_a2_3_4_1" hidden="1">{#N/A,#N/A,FALSE,"Edison";#N/A,#N/A,FALSE," EIX"}</definedName>
    <definedName name="_a2_3_5" localSheetId="13" hidden="1">{#N/A,#N/A,FALSE,"Edison";#N/A,#N/A,FALSE," EIX"}</definedName>
    <definedName name="_a2_3_5" hidden="1">{#N/A,#N/A,FALSE,"Edison";#N/A,#N/A,FALSE," EIX"}</definedName>
    <definedName name="_a2_3_5_1" localSheetId="13" hidden="1">{#N/A,#N/A,FALSE,"Edison";#N/A,#N/A,FALSE," EIX"}</definedName>
    <definedName name="_a2_3_5_1" hidden="1">{#N/A,#N/A,FALSE,"Edison";#N/A,#N/A,FALSE," EIX"}</definedName>
    <definedName name="_a2_4" localSheetId="13" hidden="1">{#N/A,#N/A,FALSE,"Edison";#N/A,#N/A,FALSE," EIX"}</definedName>
    <definedName name="_a2_4" hidden="1">{#N/A,#N/A,FALSE,"Edison";#N/A,#N/A,FALSE," EIX"}</definedName>
    <definedName name="_a2_4_1" localSheetId="13" hidden="1">{#N/A,#N/A,FALSE,"Edison";#N/A,#N/A,FALSE," EIX"}</definedName>
    <definedName name="_a2_4_1" hidden="1">{#N/A,#N/A,FALSE,"Edison";#N/A,#N/A,FALSE," EIX"}</definedName>
    <definedName name="_a2_4_1_1" localSheetId="13" hidden="1">{#N/A,#N/A,FALSE,"Edison";#N/A,#N/A,FALSE," EIX"}</definedName>
    <definedName name="_a2_4_1_1" hidden="1">{#N/A,#N/A,FALSE,"Edison";#N/A,#N/A,FALSE," EIX"}</definedName>
    <definedName name="_a2_4_2" localSheetId="13" hidden="1">{#N/A,#N/A,FALSE,"Edison";#N/A,#N/A,FALSE," EIX"}</definedName>
    <definedName name="_a2_4_2" hidden="1">{#N/A,#N/A,FALSE,"Edison";#N/A,#N/A,FALSE," EIX"}</definedName>
    <definedName name="_a2_4_2_1" localSheetId="13" hidden="1">{#N/A,#N/A,FALSE,"Edison";#N/A,#N/A,FALSE," EIX"}</definedName>
    <definedName name="_a2_4_2_1" hidden="1">{#N/A,#N/A,FALSE,"Edison";#N/A,#N/A,FALSE," EIX"}</definedName>
    <definedName name="_a2_4_3" localSheetId="13" hidden="1">{#N/A,#N/A,FALSE,"Edison";#N/A,#N/A,FALSE," EIX"}</definedName>
    <definedName name="_a2_4_3" hidden="1">{#N/A,#N/A,FALSE,"Edison";#N/A,#N/A,FALSE," EIX"}</definedName>
    <definedName name="_a2_4_3_1" localSheetId="13" hidden="1">{#N/A,#N/A,FALSE,"Edison";#N/A,#N/A,FALSE," EIX"}</definedName>
    <definedName name="_a2_4_3_1" hidden="1">{#N/A,#N/A,FALSE,"Edison";#N/A,#N/A,FALSE," EIX"}</definedName>
    <definedName name="_a2_4_4" localSheetId="13" hidden="1">{#N/A,#N/A,FALSE,"Edison";#N/A,#N/A,FALSE," EIX"}</definedName>
    <definedName name="_a2_4_4" hidden="1">{#N/A,#N/A,FALSE,"Edison";#N/A,#N/A,FALSE," EIX"}</definedName>
    <definedName name="_a2_4_4_1" localSheetId="13" hidden="1">{#N/A,#N/A,FALSE,"Edison";#N/A,#N/A,FALSE," EIX"}</definedName>
    <definedName name="_a2_4_4_1" hidden="1">{#N/A,#N/A,FALSE,"Edison";#N/A,#N/A,FALSE," EIX"}</definedName>
    <definedName name="_a2_4_5" localSheetId="13" hidden="1">{#N/A,#N/A,FALSE,"Edison";#N/A,#N/A,FALSE," EIX"}</definedName>
    <definedName name="_a2_4_5" hidden="1">{#N/A,#N/A,FALSE,"Edison";#N/A,#N/A,FALSE," EIX"}</definedName>
    <definedName name="_a2_4_5_1" localSheetId="13" hidden="1">{#N/A,#N/A,FALSE,"Edison";#N/A,#N/A,FALSE," EIX"}</definedName>
    <definedName name="_a2_4_5_1" hidden="1">{#N/A,#N/A,FALSE,"Edison";#N/A,#N/A,FALSE," EIX"}</definedName>
    <definedName name="_a2_5" localSheetId="13" hidden="1">{#N/A,#N/A,FALSE,"Edison";#N/A,#N/A,FALSE," EIX"}</definedName>
    <definedName name="_a2_5" hidden="1">{#N/A,#N/A,FALSE,"Edison";#N/A,#N/A,FALSE," EIX"}</definedName>
    <definedName name="_a2_5_1" localSheetId="13" hidden="1">{#N/A,#N/A,FALSE,"Edison";#N/A,#N/A,FALSE," EIX"}</definedName>
    <definedName name="_a2_5_1" hidden="1">{#N/A,#N/A,FALSE,"Edison";#N/A,#N/A,FALSE," EIX"}</definedName>
    <definedName name="_a2_5_1_1" localSheetId="13" hidden="1">{#N/A,#N/A,FALSE,"Edison";#N/A,#N/A,FALSE," EIX"}</definedName>
    <definedName name="_a2_5_1_1" hidden="1">{#N/A,#N/A,FALSE,"Edison";#N/A,#N/A,FALSE," EIX"}</definedName>
    <definedName name="_a2_5_2" localSheetId="13" hidden="1">{#N/A,#N/A,FALSE,"Edison";#N/A,#N/A,FALSE," EIX"}</definedName>
    <definedName name="_a2_5_2" hidden="1">{#N/A,#N/A,FALSE,"Edison";#N/A,#N/A,FALSE," EIX"}</definedName>
    <definedName name="_a2_5_2_1" localSheetId="13" hidden="1">{#N/A,#N/A,FALSE,"Edison";#N/A,#N/A,FALSE," EIX"}</definedName>
    <definedName name="_a2_5_2_1" hidden="1">{#N/A,#N/A,FALSE,"Edison";#N/A,#N/A,FALSE," EIX"}</definedName>
    <definedName name="_a2_5_3" localSheetId="13" hidden="1">{#N/A,#N/A,FALSE,"Edison";#N/A,#N/A,FALSE," EIX"}</definedName>
    <definedName name="_a2_5_3" hidden="1">{#N/A,#N/A,FALSE,"Edison";#N/A,#N/A,FALSE," EIX"}</definedName>
    <definedName name="_a2_5_3_1" localSheetId="13" hidden="1">{#N/A,#N/A,FALSE,"Edison";#N/A,#N/A,FALSE," EIX"}</definedName>
    <definedName name="_a2_5_3_1" hidden="1">{#N/A,#N/A,FALSE,"Edison";#N/A,#N/A,FALSE," EIX"}</definedName>
    <definedName name="_a2_5_4" localSheetId="13" hidden="1">{#N/A,#N/A,FALSE,"Edison";#N/A,#N/A,FALSE," EIX"}</definedName>
    <definedName name="_a2_5_4" hidden="1">{#N/A,#N/A,FALSE,"Edison";#N/A,#N/A,FALSE," EIX"}</definedName>
    <definedName name="_a2_5_4_1" localSheetId="13" hidden="1">{#N/A,#N/A,FALSE,"Edison";#N/A,#N/A,FALSE," EIX"}</definedName>
    <definedName name="_a2_5_4_1" hidden="1">{#N/A,#N/A,FALSE,"Edison";#N/A,#N/A,FALSE," EIX"}</definedName>
    <definedName name="_a2_5_5" localSheetId="13" hidden="1">{#N/A,#N/A,FALSE,"Edison";#N/A,#N/A,FALSE," EIX"}</definedName>
    <definedName name="_a2_5_5" hidden="1">{#N/A,#N/A,FALSE,"Edison";#N/A,#N/A,FALSE," EIX"}</definedName>
    <definedName name="_a2_5_5_1" localSheetId="13" hidden="1">{#N/A,#N/A,FALSE,"Edison";#N/A,#N/A,FALSE," EIX"}</definedName>
    <definedName name="_a2_5_5_1" hidden="1">{#N/A,#N/A,FALSE,"Edison";#N/A,#N/A,FALSE," EIX"}</definedName>
    <definedName name="_ABA1">#REF!</definedName>
    <definedName name="_aya1">'[22]Metro East'!$B$11:$AC$127</definedName>
    <definedName name="_aya2">'[22]Metro East'!$C$11:$AC$127</definedName>
    <definedName name="_bb2" localSheetId="13" hidden="1">{#N/A,#N/A,FALSE,"Edison";#N/A,#N/A,FALSE," EIX"}</definedName>
    <definedName name="_bb2" hidden="1">{#N/A,#N/A,FALSE,"Edison";#N/A,#N/A,FALSE," EIX"}</definedName>
    <definedName name="_bb2_1" localSheetId="13" hidden="1">{#N/A,#N/A,FALSE,"Edison";#N/A,#N/A,FALSE," EIX"}</definedName>
    <definedName name="_bb2_1" hidden="1">{#N/A,#N/A,FALSE,"Edison";#N/A,#N/A,FALSE," EIX"}</definedName>
    <definedName name="_bb2_1_1" localSheetId="13" hidden="1">{#N/A,#N/A,FALSE,"Edison";#N/A,#N/A,FALSE," EIX"}</definedName>
    <definedName name="_bb2_1_1" hidden="1">{#N/A,#N/A,FALSE,"Edison";#N/A,#N/A,FALSE," EIX"}</definedName>
    <definedName name="_bb2_1_1_1" localSheetId="13" hidden="1">{#N/A,#N/A,FALSE,"Edison";#N/A,#N/A,FALSE," EIX"}</definedName>
    <definedName name="_bb2_1_1_1" hidden="1">{#N/A,#N/A,FALSE,"Edison";#N/A,#N/A,FALSE," EIX"}</definedName>
    <definedName name="_bb2_1_2" localSheetId="13" hidden="1">{#N/A,#N/A,FALSE,"Edison";#N/A,#N/A,FALSE," EIX"}</definedName>
    <definedName name="_bb2_1_2" hidden="1">{#N/A,#N/A,FALSE,"Edison";#N/A,#N/A,FALSE," EIX"}</definedName>
    <definedName name="_bb2_1_2_1" localSheetId="13" hidden="1">{#N/A,#N/A,FALSE,"Edison";#N/A,#N/A,FALSE," EIX"}</definedName>
    <definedName name="_bb2_1_2_1" hidden="1">{#N/A,#N/A,FALSE,"Edison";#N/A,#N/A,FALSE," EIX"}</definedName>
    <definedName name="_bb2_1_3" localSheetId="13" hidden="1">{#N/A,#N/A,FALSE,"Edison";#N/A,#N/A,FALSE," EIX"}</definedName>
    <definedName name="_bb2_1_3" hidden="1">{#N/A,#N/A,FALSE,"Edison";#N/A,#N/A,FALSE," EIX"}</definedName>
    <definedName name="_bb2_1_3_1" localSheetId="13" hidden="1">{#N/A,#N/A,FALSE,"Edison";#N/A,#N/A,FALSE," EIX"}</definedName>
    <definedName name="_bb2_1_3_1" hidden="1">{#N/A,#N/A,FALSE,"Edison";#N/A,#N/A,FALSE," EIX"}</definedName>
    <definedName name="_bb2_1_4" localSheetId="13" hidden="1">{#N/A,#N/A,FALSE,"Edison";#N/A,#N/A,FALSE," EIX"}</definedName>
    <definedName name="_bb2_1_4" hidden="1">{#N/A,#N/A,FALSE,"Edison";#N/A,#N/A,FALSE," EIX"}</definedName>
    <definedName name="_bb2_1_4_1" localSheetId="13" hidden="1">{#N/A,#N/A,FALSE,"Edison";#N/A,#N/A,FALSE," EIX"}</definedName>
    <definedName name="_bb2_1_4_1" hidden="1">{#N/A,#N/A,FALSE,"Edison";#N/A,#N/A,FALSE," EIX"}</definedName>
    <definedName name="_bb2_1_5" localSheetId="13" hidden="1">{#N/A,#N/A,FALSE,"Edison";#N/A,#N/A,FALSE," EIX"}</definedName>
    <definedName name="_bb2_1_5" hidden="1">{#N/A,#N/A,FALSE,"Edison";#N/A,#N/A,FALSE," EIX"}</definedName>
    <definedName name="_bb2_1_5_1" localSheetId="13" hidden="1">{#N/A,#N/A,FALSE,"Edison";#N/A,#N/A,FALSE," EIX"}</definedName>
    <definedName name="_bb2_1_5_1" hidden="1">{#N/A,#N/A,FALSE,"Edison";#N/A,#N/A,FALSE," EIX"}</definedName>
    <definedName name="_bb2_2" localSheetId="13" hidden="1">{#N/A,#N/A,FALSE,"Edison";#N/A,#N/A,FALSE," EIX"}</definedName>
    <definedName name="_bb2_2" hidden="1">{#N/A,#N/A,FALSE,"Edison";#N/A,#N/A,FALSE," EIX"}</definedName>
    <definedName name="_bb2_2_1" localSheetId="13" hidden="1">{#N/A,#N/A,FALSE,"Edison";#N/A,#N/A,FALSE," EIX"}</definedName>
    <definedName name="_bb2_2_1" hidden="1">{#N/A,#N/A,FALSE,"Edison";#N/A,#N/A,FALSE," EIX"}</definedName>
    <definedName name="_bb2_2_1_1" localSheetId="13" hidden="1">{#N/A,#N/A,FALSE,"Edison";#N/A,#N/A,FALSE," EIX"}</definedName>
    <definedName name="_bb2_2_1_1" hidden="1">{#N/A,#N/A,FALSE,"Edison";#N/A,#N/A,FALSE," EIX"}</definedName>
    <definedName name="_bb2_2_2" localSheetId="13" hidden="1">{#N/A,#N/A,FALSE,"Edison";#N/A,#N/A,FALSE," EIX"}</definedName>
    <definedName name="_bb2_2_2" hidden="1">{#N/A,#N/A,FALSE,"Edison";#N/A,#N/A,FALSE," EIX"}</definedName>
    <definedName name="_bb2_2_2_1" localSheetId="13" hidden="1">{#N/A,#N/A,FALSE,"Edison";#N/A,#N/A,FALSE," EIX"}</definedName>
    <definedName name="_bb2_2_2_1" hidden="1">{#N/A,#N/A,FALSE,"Edison";#N/A,#N/A,FALSE," EIX"}</definedName>
    <definedName name="_bb2_2_3" localSheetId="13" hidden="1">{#N/A,#N/A,FALSE,"Edison";#N/A,#N/A,FALSE," EIX"}</definedName>
    <definedName name="_bb2_2_3" hidden="1">{#N/A,#N/A,FALSE,"Edison";#N/A,#N/A,FALSE," EIX"}</definedName>
    <definedName name="_bb2_2_3_1" localSheetId="13" hidden="1">{#N/A,#N/A,FALSE,"Edison";#N/A,#N/A,FALSE," EIX"}</definedName>
    <definedName name="_bb2_2_3_1" hidden="1">{#N/A,#N/A,FALSE,"Edison";#N/A,#N/A,FALSE," EIX"}</definedName>
    <definedName name="_bb2_2_4" localSheetId="13" hidden="1">{#N/A,#N/A,FALSE,"Edison";#N/A,#N/A,FALSE," EIX"}</definedName>
    <definedName name="_bb2_2_4" hidden="1">{#N/A,#N/A,FALSE,"Edison";#N/A,#N/A,FALSE," EIX"}</definedName>
    <definedName name="_bb2_2_4_1" localSheetId="13" hidden="1">{#N/A,#N/A,FALSE,"Edison";#N/A,#N/A,FALSE," EIX"}</definedName>
    <definedName name="_bb2_2_4_1" hidden="1">{#N/A,#N/A,FALSE,"Edison";#N/A,#N/A,FALSE," EIX"}</definedName>
    <definedName name="_bb2_2_5" localSheetId="13" hidden="1">{#N/A,#N/A,FALSE,"Edison";#N/A,#N/A,FALSE," EIX"}</definedName>
    <definedName name="_bb2_2_5" hidden="1">{#N/A,#N/A,FALSE,"Edison";#N/A,#N/A,FALSE," EIX"}</definedName>
    <definedName name="_bb2_2_5_1" localSheetId="13" hidden="1">{#N/A,#N/A,FALSE,"Edison";#N/A,#N/A,FALSE," EIX"}</definedName>
    <definedName name="_bb2_2_5_1" hidden="1">{#N/A,#N/A,FALSE,"Edison";#N/A,#N/A,FALSE," EIX"}</definedName>
    <definedName name="_bb2_3" localSheetId="13" hidden="1">{#N/A,#N/A,FALSE,"Edison";#N/A,#N/A,FALSE," EIX"}</definedName>
    <definedName name="_bb2_3" hidden="1">{#N/A,#N/A,FALSE,"Edison";#N/A,#N/A,FALSE," EIX"}</definedName>
    <definedName name="_bb2_3_1" localSheetId="13" hidden="1">{#N/A,#N/A,FALSE,"Edison";#N/A,#N/A,FALSE," EIX"}</definedName>
    <definedName name="_bb2_3_1" hidden="1">{#N/A,#N/A,FALSE,"Edison";#N/A,#N/A,FALSE," EIX"}</definedName>
    <definedName name="_bb2_3_1_1" localSheetId="13" hidden="1">{#N/A,#N/A,FALSE,"Edison";#N/A,#N/A,FALSE," EIX"}</definedName>
    <definedName name="_bb2_3_1_1" hidden="1">{#N/A,#N/A,FALSE,"Edison";#N/A,#N/A,FALSE," EIX"}</definedName>
    <definedName name="_bb2_3_2" localSheetId="13" hidden="1">{#N/A,#N/A,FALSE,"Edison";#N/A,#N/A,FALSE," EIX"}</definedName>
    <definedName name="_bb2_3_2" hidden="1">{#N/A,#N/A,FALSE,"Edison";#N/A,#N/A,FALSE," EIX"}</definedName>
    <definedName name="_bb2_3_2_1" localSheetId="13" hidden="1">{#N/A,#N/A,FALSE,"Edison";#N/A,#N/A,FALSE," EIX"}</definedName>
    <definedName name="_bb2_3_2_1" hidden="1">{#N/A,#N/A,FALSE,"Edison";#N/A,#N/A,FALSE," EIX"}</definedName>
    <definedName name="_bb2_3_3" localSheetId="13" hidden="1">{#N/A,#N/A,FALSE,"Edison";#N/A,#N/A,FALSE," EIX"}</definedName>
    <definedName name="_bb2_3_3" hidden="1">{#N/A,#N/A,FALSE,"Edison";#N/A,#N/A,FALSE," EIX"}</definedName>
    <definedName name="_bb2_3_3_1" localSheetId="13" hidden="1">{#N/A,#N/A,FALSE,"Edison";#N/A,#N/A,FALSE," EIX"}</definedName>
    <definedName name="_bb2_3_3_1" hidden="1">{#N/A,#N/A,FALSE,"Edison";#N/A,#N/A,FALSE," EIX"}</definedName>
    <definedName name="_bb2_3_4" localSheetId="13" hidden="1">{#N/A,#N/A,FALSE,"Edison";#N/A,#N/A,FALSE," EIX"}</definedName>
    <definedName name="_bb2_3_4" hidden="1">{#N/A,#N/A,FALSE,"Edison";#N/A,#N/A,FALSE," EIX"}</definedName>
    <definedName name="_bb2_3_4_1" localSheetId="13" hidden="1">{#N/A,#N/A,FALSE,"Edison";#N/A,#N/A,FALSE," EIX"}</definedName>
    <definedName name="_bb2_3_4_1" hidden="1">{#N/A,#N/A,FALSE,"Edison";#N/A,#N/A,FALSE," EIX"}</definedName>
    <definedName name="_bb2_3_5" localSheetId="13" hidden="1">{#N/A,#N/A,FALSE,"Edison";#N/A,#N/A,FALSE," EIX"}</definedName>
    <definedName name="_bb2_3_5" hidden="1">{#N/A,#N/A,FALSE,"Edison";#N/A,#N/A,FALSE," EIX"}</definedName>
    <definedName name="_bb2_3_5_1" localSheetId="13" hidden="1">{#N/A,#N/A,FALSE,"Edison";#N/A,#N/A,FALSE," EIX"}</definedName>
    <definedName name="_bb2_3_5_1" hidden="1">{#N/A,#N/A,FALSE,"Edison";#N/A,#N/A,FALSE," EIX"}</definedName>
    <definedName name="_bb2_4" localSheetId="13" hidden="1">{#N/A,#N/A,FALSE,"Edison";#N/A,#N/A,FALSE," EIX"}</definedName>
    <definedName name="_bb2_4" hidden="1">{#N/A,#N/A,FALSE,"Edison";#N/A,#N/A,FALSE," EIX"}</definedName>
    <definedName name="_bb2_4_1" localSheetId="13" hidden="1">{#N/A,#N/A,FALSE,"Edison";#N/A,#N/A,FALSE," EIX"}</definedName>
    <definedName name="_bb2_4_1" hidden="1">{#N/A,#N/A,FALSE,"Edison";#N/A,#N/A,FALSE," EIX"}</definedName>
    <definedName name="_bb2_4_1_1" localSheetId="13" hidden="1">{#N/A,#N/A,FALSE,"Edison";#N/A,#N/A,FALSE," EIX"}</definedName>
    <definedName name="_bb2_4_1_1" hidden="1">{#N/A,#N/A,FALSE,"Edison";#N/A,#N/A,FALSE," EIX"}</definedName>
    <definedName name="_bb2_4_2" localSheetId="13" hidden="1">{#N/A,#N/A,FALSE,"Edison";#N/A,#N/A,FALSE," EIX"}</definedName>
    <definedName name="_bb2_4_2" hidden="1">{#N/A,#N/A,FALSE,"Edison";#N/A,#N/A,FALSE," EIX"}</definedName>
    <definedName name="_bb2_4_2_1" localSheetId="13" hidden="1">{#N/A,#N/A,FALSE,"Edison";#N/A,#N/A,FALSE," EIX"}</definedName>
    <definedName name="_bb2_4_2_1" hidden="1">{#N/A,#N/A,FALSE,"Edison";#N/A,#N/A,FALSE," EIX"}</definedName>
    <definedName name="_bb2_4_3" localSheetId="13" hidden="1">{#N/A,#N/A,FALSE,"Edison";#N/A,#N/A,FALSE," EIX"}</definedName>
    <definedName name="_bb2_4_3" hidden="1">{#N/A,#N/A,FALSE,"Edison";#N/A,#N/A,FALSE," EIX"}</definedName>
    <definedName name="_bb2_4_3_1" localSheetId="13" hidden="1">{#N/A,#N/A,FALSE,"Edison";#N/A,#N/A,FALSE," EIX"}</definedName>
    <definedName name="_bb2_4_3_1" hidden="1">{#N/A,#N/A,FALSE,"Edison";#N/A,#N/A,FALSE," EIX"}</definedName>
    <definedName name="_bb2_4_4" localSheetId="13" hidden="1">{#N/A,#N/A,FALSE,"Edison";#N/A,#N/A,FALSE," EIX"}</definedName>
    <definedName name="_bb2_4_4" hidden="1">{#N/A,#N/A,FALSE,"Edison";#N/A,#N/A,FALSE," EIX"}</definedName>
    <definedName name="_bb2_4_4_1" localSheetId="13" hidden="1">{#N/A,#N/A,FALSE,"Edison";#N/A,#N/A,FALSE," EIX"}</definedName>
    <definedName name="_bb2_4_4_1" hidden="1">{#N/A,#N/A,FALSE,"Edison";#N/A,#N/A,FALSE," EIX"}</definedName>
    <definedName name="_bb2_4_5" localSheetId="13" hidden="1">{#N/A,#N/A,FALSE,"Edison";#N/A,#N/A,FALSE," EIX"}</definedName>
    <definedName name="_bb2_4_5" hidden="1">{#N/A,#N/A,FALSE,"Edison";#N/A,#N/A,FALSE," EIX"}</definedName>
    <definedName name="_bb2_4_5_1" localSheetId="13" hidden="1">{#N/A,#N/A,FALSE,"Edison";#N/A,#N/A,FALSE," EIX"}</definedName>
    <definedName name="_bb2_4_5_1" hidden="1">{#N/A,#N/A,FALSE,"Edison";#N/A,#N/A,FALSE," EIX"}</definedName>
    <definedName name="_bb2_5" localSheetId="13" hidden="1">{#N/A,#N/A,FALSE,"Edison";#N/A,#N/A,FALSE," EIX"}</definedName>
    <definedName name="_bb2_5" hidden="1">{#N/A,#N/A,FALSE,"Edison";#N/A,#N/A,FALSE," EIX"}</definedName>
    <definedName name="_bb2_5_1" localSheetId="13" hidden="1">{#N/A,#N/A,FALSE,"Edison";#N/A,#N/A,FALSE," EIX"}</definedName>
    <definedName name="_bb2_5_1" hidden="1">{#N/A,#N/A,FALSE,"Edison";#N/A,#N/A,FALSE," EIX"}</definedName>
    <definedName name="_bb2_5_1_1" localSheetId="13" hidden="1">{#N/A,#N/A,FALSE,"Edison";#N/A,#N/A,FALSE," EIX"}</definedName>
    <definedName name="_bb2_5_1_1" hidden="1">{#N/A,#N/A,FALSE,"Edison";#N/A,#N/A,FALSE," EIX"}</definedName>
    <definedName name="_bb2_5_2" localSheetId="13" hidden="1">{#N/A,#N/A,FALSE,"Edison";#N/A,#N/A,FALSE," EIX"}</definedName>
    <definedName name="_bb2_5_2" hidden="1">{#N/A,#N/A,FALSE,"Edison";#N/A,#N/A,FALSE," EIX"}</definedName>
    <definedName name="_bb2_5_2_1" localSheetId="13" hidden="1">{#N/A,#N/A,FALSE,"Edison";#N/A,#N/A,FALSE," EIX"}</definedName>
    <definedName name="_bb2_5_2_1" hidden="1">{#N/A,#N/A,FALSE,"Edison";#N/A,#N/A,FALSE," EIX"}</definedName>
    <definedName name="_bb2_5_3" localSheetId="13" hidden="1">{#N/A,#N/A,FALSE,"Edison";#N/A,#N/A,FALSE," EIX"}</definedName>
    <definedName name="_bb2_5_3" hidden="1">{#N/A,#N/A,FALSE,"Edison";#N/A,#N/A,FALSE," EIX"}</definedName>
    <definedName name="_bb2_5_3_1" localSheetId="13" hidden="1">{#N/A,#N/A,FALSE,"Edison";#N/A,#N/A,FALSE," EIX"}</definedName>
    <definedName name="_bb2_5_3_1" hidden="1">{#N/A,#N/A,FALSE,"Edison";#N/A,#N/A,FALSE," EIX"}</definedName>
    <definedName name="_bb2_5_4" localSheetId="13" hidden="1">{#N/A,#N/A,FALSE,"Edison";#N/A,#N/A,FALSE," EIX"}</definedName>
    <definedName name="_bb2_5_4" hidden="1">{#N/A,#N/A,FALSE,"Edison";#N/A,#N/A,FALSE," EIX"}</definedName>
    <definedName name="_bb2_5_4_1" localSheetId="13" hidden="1">{#N/A,#N/A,FALSE,"Edison";#N/A,#N/A,FALSE," EIX"}</definedName>
    <definedName name="_bb2_5_4_1" hidden="1">{#N/A,#N/A,FALSE,"Edison";#N/A,#N/A,FALSE," EIX"}</definedName>
    <definedName name="_bb2_5_5" localSheetId="13" hidden="1">{#N/A,#N/A,FALSE,"Edison";#N/A,#N/A,FALSE," EIX"}</definedName>
    <definedName name="_bb2_5_5" hidden="1">{#N/A,#N/A,FALSE,"Edison";#N/A,#N/A,FALSE," EIX"}</definedName>
    <definedName name="_bb2_5_5_1" localSheetId="13" hidden="1">{#N/A,#N/A,FALSE,"Edison";#N/A,#N/A,FALSE," EIX"}</definedName>
    <definedName name="_bb2_5_5_1" hidden="1">{#N/A,#N/A,FALSE,"Edison";#N/A,#N/A,FALSE," EIX"}</definedName>
    <definedName name="_bbb1">'[23]Metro East'!$B$11:$AC$127</definedName>
    <definedName name="_ber1">[22]BPTI!$B$11:$AC$127</definedName>
    <definedName name="_ber2">[22]BPTI!$C$11:$AC$127</definedName>
    <definedName name="_bin1">'[22]San Joaquin'!$B$11:$AC$127</definedName>
    <definedName name="_bin2">'[22]San Joaquin'!$C$11:$AC$127</definedName>
    <definedName name="_BOX1">#REF!</definedName>
    <definedName name="_BOX3">#REF!</definedName>
    <definedName name="_BOX4">#REF!</definedName>
    <definedName name="_BOX5">#REF!</definedName>
    <definedName name="_BOX6">#REF!</definedName>
    <definedName name="_BOX7">#REF!</definedName>
    <definedName name="_C3_Contract_Transactions_for_Spl_616">'[24]2005 Contract'!$A$1:$F$155</definedName>
    <definedName name="_C3a__Contract_Transactions_for_Spl_616">'[24]2005 Contract with BID'!$A$1:$H$1419</definedName>
    <definedName name="_CAB2">[11]QGDEZ91!#REF!</definedName>
    <definedName name="_ccc2" localSheetId="13" hidden="1">{#N/A,#N/A,FALSE,"Edison";#N/A,#N/A,FALSE," EIX"}</definedName>
    <definedName name="_ccc2" hidden="1">{#N/A,#N/A,FALSE,"Edison";#N/A,#N/A,FALSE," EIX"}</definedName>
    <definedName name="_ccc2_1" localSheetId="13" hidden="1">{#N/A,#N/A,FALSE,"Edison";#N/A,#N/A,FALSE," EIX"}</definedName>
    <definedName name="_ccc2_1" hidden="1">{#N/A,#N/A,FALSE,"Edison";#N/A,#N/A,FALSE," EIX"}</definedName>
    <definedName name="_ccc2_1_1" localSheetId="13" hidden="1">{#N/A,#N/A,FALSE,"Edison";#N/A,#N/A,FALSE," EIX"}</definedName>
    <definedName name="_ccc2_1_1" hidden="1">{#N/A,#N/A,FALSE,"Edison";#N/A,#N/A,FALSE," EIX"}</definedName>
    <definedName name="_ccc2_1_1_1" localSheetId="13" hidden="1">{#N/A,#N/A,FALSE,"Edison";#N/A,#N/A,FALSE," EIX"}</definedName>
    <definedName name="_ccc2_1_1_1" hidden="1">{#N/A,#N/A,FALSE,"Edison";#N/A,#N/A,FALSE," EIX"}</definedName>
    <definedName name="_ccc2_1_2" localSheetId="13" hidden="1">{#N/A,#N/A,FALSE,"Edison";#N/A,#N/A,FALSE," EIX"}</definedName>
    <definedName name="_ccc2_1_2" hidden="1">{#N/A,#N/A,FALSE,"Edison";#N/A,#N/A,FALSE," EIX"}</definedName>
    <definedName name="_ccc2_1_2_1" localSheetId="13" hidden="1">{#N/A,#N/A,FALSE,"Edison";#N/A,#N/A,FALSE," EIX"}</definedName>
    <definedName name="_ccc2_1_2_1" hidden="1">{#N/A,#N/A,FALSE,"Edison";#N/A,#N/A,FALSE," EIX"}</definedName>
    <definedName name="_ccc2_1_3" localSheetId="13" hidden="1">{#N/A,#N/A,FALSE,"Edison";#N/A,#N/A,FALSE," EIX"}</definedName>
    <definedName name="_ccc2_1_3" hidden="1">{#N/A,#N/A,FALSE,"Edison";#N/A,#N/A,FALSE," EIX"}</definedName>
    <definedName name="_ccc2_1_3_1" localSheetId="13" hidden="1">{#N/A,#N/A,FALSE,"Edison";#N/A,#N/A,FALSE," EIX"}</definedName>
    <definedName name="_ccc2_1_3_1" hidden="1">{#N/A,#N/A,FALSE,"Edison";#N/A,#N/A,FALSE," EIX"}</definedName>
    <definedName name="_ccc2_1_4" localSheetId="13" hidden="1">{#N/A,#N/A,FALSE,"Edison";#N/A,#N/A,FALSE," EIX"}</definedName>
    <definedName name="_ccc2_1_4" hidden="1">{#N/A,#N/A,FALSE,"Edison";#N/A,#N/A,FALSE," EIX"}</definedName>
    <definedName name="_ccc2_1_4_1" localSheetId="13" hidden="1">{#N/A,#N/A,FALSE,"Edison";#N/A,#N/A,FALSE," EIX"}</definedName>
    <definedName name="_ccc2_1_4_1" hidden="1">{#N/A,#N/A,FALSE,"Edison";#N/A,#N/A,FALSE," EIX"}</definedName>
    <definedName name="_ccc2_1_5" localSheetId="13" hidden="1">{#N/A,#N/A,FALSE,"Edison";#N/A,#N/A,FALSE," EIX"}</definedName>
    <definedName name="_ccc2_1_5" hidden="1">{#N/A,#N/A,FALSE,"Edison";#N/A,#N/A,FALSE," EIX"}</definedName>
    <definedName name="_ccc2_1_5_1" localSheetId="13" hidden="1">{#N/A,#N/A,FALSE,"Edison";#N/A,#N/A,FALSE," EIX"}</definedName>
    <definedName name="_ccc2_1_5_1" hidden="1">{#N/A,#N/A,FALSE,"Edison";#N/A,#N/A,FALSE," EIX"}</definedName>
    <definedName name="_ccc2_2" localSheetId="13" hidden="1">{#N/A,#N/A,FALSE,"Edison";#N/A,#N/A,FALSE," EIX"}</definedName>
    <definedName name="_ccc2_2" hidden="1">{#N/A,#N/A,FALSE,"Edison";#N/A,#N/A,FALSE," EIX"}</definedName>
    <definedName name="_ccc2_2_1" localSheetId="13" hidden="1">{#N/A,#N/A,FALSE,"Edison";#N/A,#N/A,FALSE," EIX"}</definedName>
    <definedName name="_ccc2_2_1" hidden="1">{#N/A,#N/A,FALSE,"Edison";#N/A,#N/A,FALSE," EIX"}</definedName>
    <definedName name="_ccc2_2_1_1" localSheetId="13" hidden="1">{#N/A,#N/A,FALSE,"Edison";#N/A,#N/A,FALSE," EIX"}</definedName>
    <definedName name="_ccc2_2_1_1" hidden="1">{#N/A,#N/A,FALSE,"Edison";#N/A,#N/A,FALSE," EIX"}</definedName>
    <definedName name="_ccc2_2_2" localSheetId="13" hidden="1">{#N/A,#N/A,FALSE,"Edison";#N/A,#N/A,FALSE," EIX"}</definedName>
    <definedName name="_ccc2_2_2" hidden="1">{#N/A,#N/A,FALSE,"Edison";#N/A,#N/A,FALSE," EIX"}</definedName>
    <definedName name="_ccc2_2_2_1" localSheetId="13" hidden="1">{#N/A,#N/A,FALSE,"Edison";#N/A,#N/A,FALSE," EIX"}</definedName>
    <definedName name="_ccc2_2_2_1" hidden="1">{#N/A,#N/A,FALSE,"Edison";#N/A,#N/A,FALSE," EIX"}</definedName>
    <definedName name="_ccc2_2_3" localSheetId="13" hidden="1">{#N/A,#N/A,FALSE,"Edison";#N/A,#N/A,FALSE," EIX"}</definedName>
    <definedName name="_ccc2_2_3" hidden="1">{#N/A,#N/A,FALSE,"Edison";#N/A,#N/A,FALSE," EIX"}</definedName>
    <definedName name="_ccc2_2_3_1" localSheetId="13" hidden="1">{#N/A,#N/A,FALSE,"Edison";#N/A,#N/A,FALSE," EIX"}</definedName>
    <definedName name="_ccc2_2_3_1" hidden="1">{#N/A,#N/A,FALSE,"Edison";#N/A,#N/A,FALSE," EIX"}</definedName>
    <definedName name="_ccc2_2_4" localSheetId="13" hidden="1">{#N/A,#N/A,FALSE,"Edison";#N/A,#N/A,FALSE," EIX"}</definedName>
    <definedName name="_ccc2_2_4" hidden="1">{#N/A,#N/A,FALSE,"Edison";#N/A,#N/A,FALSE," EIX"}</definedName>
    <definedName name="_ccc2_2_4_1" localSheetId="13" hidden="1">{#N/A,#N/A,FALSE,"Edison";#N/A,#N/A,FALSE," EIX"}</definedName>
    <definedName name="_ccc2_2_4_1" hidden="1">{#N/A,#N/A,FALSE,"Edison";#N/A,#N/A,FALSE," EIX"}</definedName>
    <definedName name="_ccc2_2_5" localSheetId="13" hidden="1">{#N/A,#N/A,FALSE,"Edison";#N/A,#N/A,FALSE," EIX"}</definedName>
    <definedName name="_ccc2_2_5" hidden="1">{#N/A,#N/A,FALSE,"Edison";#N/A,#N/A,FALSE," EIX"}</definedName>
    <definedName name="_ccc2_2_5_1" localSheetId="13" hidden="1">{#N/A,#N/A,FALSE,"Edison";#N/A,#N/A,FALSE," EIX"}</definedName>
    <definedName name="_ccc2_2_5_1" hidden="1">{#N/A,#N/A,FALSE,"Edison";#N/A,#N/A,FALSE," EIX"}</definedName>
    <definedName name="_ccc2_3" localSheetId="13" hidden="1">{#N/A,#N/A,FALSE,"Edison";#N/A,#N/A,FALSE," EIX"}</definedName>
    <definedName name="_ccc2_3" hidden="1">{#N/A,#N/A,FALSE,"Edison";#N/A,#N/A,FALSE," EIX"}</definedName>
    <definedName name="_ccc2_3_1" localSheetId="13" hidden="1">{#N/A,#N/A,FALSE,"Edison";#N/A,#N/A,FALSE," EIX"}</definedName>
    <definedName name="_ccc2_3_1" hidden="1">{#N/A,#N/A,FALSE,"Edison";#N/A,#N/A,FALSE," EIX"}</definedName>
    <definedName name="_ccc2_3_1_1" localSheetId="13" hidden="1">{#N/A,#N/A,FALSE,"Edison";#N/A,#N/A,FALSE," EIX"}</definedName>
    <definedName name="_ccc2_3_1_1" hidden="1">{#N/A,#N/A,FALSE,"Edison";#N/A,#N/A,FALSE," EIX"}</definedName>
    <definedName name="_ccc2_3_2" localSheetId="13" hidden="1">{#N/A,#N/A,FALSE,"Edison";#N/A,#N/A,FALSE," EIX"}</definedName>
    <definedName name="_ccc2_3_2" hidden="1">{#N/A,#N/A,FALSE,"Edison";#N/A,#N/A,FALSE," EIX"}</definedName>
    <definedName name="_ccc2_3_2_1" localSheetId="13" hidden="1">{#N/A,#N/A,FALSE,"Edison";#N/A,#N/A,FALSE," EIX"}</definedName>
    <definedName name="_ccc2_3_2_1" hidden="1">{#N/A,#N/A,FALSE,"Edison";#N/A,#N/A,FALSE," EIX"}</definedName>
    <definedName name="_ccc2_3_3" localSheetId="13" hidden="1">{#N/A,#N/A,FALSE,"Edison";#N/A,#N/A,FALSE," EIX"}</definedName>
    <definedName name="_ccc2_3_3" hidden="1">{#N/A,#N/A,FALSE,"Edison";#N/A,#N/A,FALSE," EIX"}</definedName>
    <definedName name="_ccc2_3_3_1" localSheetId="13" hidden="1">{#N/A,#N/A,FALSE,"Edison";#N/A,#N/A,FALSE," EIX"}</definedName>
    <definedName name="_ccc2_3_3_1" hidden="1">{#N/A,#N/A,FALSE,"Edison";#N/A,#N/A,FALSE," EIX"}</definedName>
    <definedName name="_ccc2_3_4" localSheetId="13" hidden="1">{#N/A,#N/A,FALSE,"Edison";#N/A,#N/A,FALSE," EIX"}</definedName>
    <definedName name="_ccc2_3_4" hidden="1">{#N/A,#N/A,FALSE,"Edison";#N/A,#N/A,FALSE," EIX"}</definedName>
    <definedName name="_ccc2_3_4_1" localSheetId="13" hidden="1">{#N/A,#N/A,FALSE,"Edison";#N/A,#N/A,FALSE," EIX"}</definedName>
    <definedName name="_ccc2_3_4_1" hidden="1">{#N/A,#N/A,FALSE,"Edison";#N/A,#N/A,FALSE," EIX"}</definedName>
    <definedName name="_ccc2_3_5" localSheetId="13" hidden="1">{#N/A,#N/A,FALSE,"Edison";#N/A,#N/A,FALSE," EIX"}</definedName>
    <definedName name="_ccc2_3_5" hidden="1">{#N/A,#N/A,FALSE,"Edison";#N/A,#N/A,FALSE," EIX"}</definedName>
    <definedName name="_ccc2_3_5_1" localSheetId="13" hidden="1">{#N/A,#N/A,FALSE,"Edison";#N/A,#N/A,FALSE," EIX"}</definedName>
    <definedName name="_ccc2_3_5_1" hidden="1">{#N/A,#N/A,FALSE,"Edison";#N/A,#N/A,FALSE," EIX"}</definedName>
    <definedName name="_ccc2_4" localSheetId="13" hidden="1">{#N/A,#N/A,FALSE,"Edison";#N/A,#N/A,FALSE," EIX"}</definedName>
    <definedName name="_ccc2_4" hidden="1">{#N/A,#N/A,FALSE,"Edison";#N/A,#N/A,FALSE," EIX"}</definedName>
    <definedName name="_ccc2_4_1" localSheetId="13" hidden="1">{#N/A,#N/A,FALSE,"Edison";#N/A,#N/A,FALSE," EIX"}</definedName>
    <definedName name="_ccc2_4_1" hidden="1">{#N/A,#N/A,FALSE,"Edison";#N/A,#N/A,FALSE," EIX"}</definedName>
    <definedName name="_ccc2_4_1_1" localSheetId="13" hidden="1">{#N/A,#N/A,FALSE,"Edison";#N/A,#N/A,FALSE," EIX"}</definedName>
    <definedName name="_ccc2_4_1_1" hidden="1">{#N/A,#N/A,FALSE,"Edison";#N/A,#N/A,FALSE," EIX"}</definedName>
    <definedName name="_ccc2_4_2" localSheetId="13" hidden="1">{#N/A,#N/A,FALSE,"Edison";#N/A,#N/A,FALSE," EIX"}</definedName>
    <definedName name="_ccc2_4_2" hidden="1">{#N/A,#N/A,FALSE,"Edison";#N/A,#N/A,FALSE," EIX"}</definedName>
    <definedName name="_ccc2_4_2_1" localSheetId="13" hidden="1">{#N/A,#N/A,FALSE,"Edison";#N/A,#N/A,FALSE," EIX"}</definedName>
    <definedName name="_ccc2_4_2_1" hidden="1">{#N/A,#N/A,FALSE,"Edison";#N/A,#N/A,FALSE," EIX"}</definedName>
    <definedName name="_ccc2_4_3" localSheetId="13" hidden="1">{#N/A,#N/A,FALSE,"Edison";#N/A,#N/A,FALSE," EIX"}</definedName>
    <definedName name="_ccc2_4_3" hidden="1">{#N/A,#N/A,FALSE,"Edison";#N/A,#N/A,FALSE," EIX"}</definedName>
    <definedName name="_ccc2_4_3_1" localSheetId="13" hidden="1">{#N/A,#N/A,FALSE,"Edison";#N/A,#N/A,FALSE," EIX"}</definedName>
    <definedName name="_ccc2_4_3_1" hidden="1">{#N/A,#N/A,FALSE,"Edison";#N/A,#N/A,FALSE," EIX"}</definedName>
    <definedName name="_ccc2_4_4" localSheetId="13" hidden="1">{#N/A,#N/A,FALSE,"Edison";#N/A,#N/A,FALSE," EIX"}</definedName>
    <definedName name="_ccc2_4_4" hidden="1">{#N/A,#N/A,FALSE,"Edison";#N/A,#N/A,FALSE," EIX"}</definedName>
    <definedName name="_ccc2_4_4_1" localSheetId="13" hidden="1">{#N/A,#N/A,FALSE,"Edison";#N/A,#N/A,FALSE," EIX"}</definedName>
    <definedName name="_ccc2_4_4_1" hidden="1">{#N/A,#N/A,FALSE,"Edison";#N/A,#N/A,FALSE," EIX"}</definedName>
    <definedName name="_ccc2_4_5" localSheetId="13" hidden="1">{#N/A,#N/A,FALSE,"Edison";#N/A,#N/A,FALSE," EIX"}</definedName>
    <definedName name="_ccc2_4_5" hidden="1">{#N/A,#N/A,FALSE,"Edison";#N/A,#N/A,FALSE," EIX"}</definedName>
    <definedName name="_ccc2_4_5_1" localSheetId="13" hidden="1">{#N/A,#N/A,FALSE,"Edison";#N/A,#N/A,FALSE," EIX"}</definedName>
    <definedName name="_ccc2_4_5_1" hidden="1">{#N/A,#N/A,FALSE,"Edison";#N/A,#N/A,FALSE," EIX"}</definedName>
    <definedName name="_ccc2_5" localSheetId="13" hidden="1">{#N/A,#N/A,FALSE,"Edison";#N/A,#N/A,FALSE," EIX"}</definedName>
    <definedName name="_ccc2_5" hidden="1">{#N/A,#N/A,FALSE,"Edison";#N/A,#N/A,FALSE," EIX"}</definedName>
    <definedName name="_ccc2_5_1" localSheetId="13" hidden="1">{#N/A,#N/A,FALSE,"Edison";#N/A,#N/A,FALSE," EIX"}</definedName>
    <definedName name="_ccc2_5_1" hidden="1">{#N/A,#N/A,FALSE,"Edison";#N/A,#N/A,FALSE," EIX"}</definedName>
    <definedName name="_ccc2_5_1_1" localSheetId="13" hidden="1">{#N/A,#N/A,FALSE,"Edison";#N/A,#N/A,FALSE," EIX"}</definedName>
    <definedName name="_ccc2_5_1_1" hidden="1">{#N/A,#N/A,FALSE,"Edison";#N/A,#N/A,FALSE," EIX"}</definedName>
    <definedName name="_ccc2_5_2" localSheetId="13" hidden="1">{#N/A,#N/A,FALSE,"Edison";#N/A,#N/A,FALSE," EIX"}</definedName>
    <definedName name="_ccc2_5_2" hidden="1">{#N/A,#N/A,FALSE,"Edison";#N/A,#N/A,FALSE," EIX"}</definedName>
    <definedName name="_ccc2_5_2_1" localSheetId="13" hidden="1">{#N/A,#N/A,FALSE,"Edison";#N/A,#N/A,FALSE," EIX"}</definedName>
    <definedName name="_ccc2_5_2_1" hidden="1">{#N/A,#N/A,FALSE,"Edison";#N/A,#N/A,FALSE," EIX"}</definedName>
    <definedName name="_ccc2_5_3" localSheetId="13" hidden="1">{#N/A,#N/A,FALSE,"Edison";#N/A,#N/A,FALSE," EIX"}</definedName>
    <definedName name="_ccc2_5_3" hidden="1">{#N/A,#N/A,FALSE,"Edison";#N/A,#N/A,FALSE," EIX"}</definedName>
    <definedName name="_ccc2_5_3_1" localSheetId="13" hidden="1">{#N/A,#N/A,FALSE,"Edison";#N/A,#N/A,FALSE," EIX"}</definedName>
    <definedName name="_ccc2_5_3_1" hidden="1">{#N/A,#N/A,FALSE,"Edison";#N/A,#N/A,FALSE," EIX"}</definedName>
    <definedName name="_ccc2_5_4" localSheetId="13" hidden="1">{#N/A,#N/A,FALSE,"Edison";#N/A,#N/A,FALSE," EIX"}</definedName>
    <definedName name="_ccc2_5_4" hidden="1">{#N/A,#N/A,FALSE,"Edison";#N/A,#N/A,FALSE," EIX"}</definedName>
    <definedName name="_ccc2_5_4_1" localSheetId="13" hidden="1">{#N/A,#N/A,FALSE,"Edison";#N/A,#N/A,FALSE," EIX"}</definedName>
    <definedName name="_ccc2_5_4_1" hidden="1">{#N/A,#N/A,FALSE,"Edison";#N/A,#N/A,FALSE," EIX"}</definedName>
    <definedName name="_ccc2_5_5" localSheetId="13" hidden="1">{#N/A,#N/A,FALSE,"Edison";#N/A,#N/A,FALSE," EIX"}</definedName>
    <definedName name="_ccc2_5_5" hidden="1">{#N/A,#N/A,FALSE,"Edison";#N/A,#N/A,FALSE," EIX"}</definedName>
    <definedName name="_ccc2_5_5_1" localSheetId="13" hidden="1">{#N/A,#N/A,FALSE,"Edison";#N/A,#N/A,FALSE," EIX"}</definedName>
    <definedName name="_ccc2_5_5_1" hidden="1">{#N/A,#N/A,FALSE,"Edison";#N/A,#N/A,FALSE," EIX"}</definedName>
    <definedName name="_cid1">#REF!</definedName>
    <definedName name="_cid10">#REF!</definedName>
    <definedName name="_cid2">#REF!</definedName>
    <definedName name="_cid3">#REF!</definedName>
    <definedName name="_cid5">#REF!</definedName>
    <definedName name="_cid6">#REF!</definedName>
    <definedName name="_cid7">#REF!</definedName>
    <definedName name="_cid8">#REF!</definedName>
    <definedName name="_cid9">#REF!</definedName>
    <definedName name="_cpc1">[22]CPC!$B$11:$Z$127</definedName>
    <definedName name="_cpc2">[22]CPC!$C$11:$Z$127</definedName>
    <definedName name="_CPR1">#REF!</definedName>
    <definedName name="_daf1">'[22]San Jacinto'!$B$11:$AC$127</definedName>
    <definedName name="_daf2">'[22]San Jacinto'!$C$11:$AC$127</definedName>
    <definedName name="_dcm1">#REF!</definedName>
    <definedName name="_dcm2">#REF!</definedName>
    <definedName name="_DEV1">[12]recettes!$L$4</definedName>
    <definedName name="_DEV2">[12]recettes!$M$4</definedName>
    <definedName name="_DEV3">[12]recettes!$N$4</definedName>
    <definedName name="_ecs1">[22]ECS!$B$11:$Z$127</definedName>
    <definedName name="_ECS2">[22]ECS!$C$11:$Z$127</definedName>
    <definedName name="_END3">#REF!</definedName>
    <definedName name="_END4">#REF!</definedName>
    <definedName name="_END5">#REF!</definedName>
    <definedName name="_Esc2">1.035</definedName>
    <definedName name="_Esc3">[25]Sheet1!$B$3</definedName>
    <definedName name="_esp1">[22]ElectSysPlng!$B$11:$Z$127</definedName>
    <definedName name="_esp2">[22]ElectSysPlng!$C$11:$Z$127</definedName>
    <definedName name="_Fill" hidden="1">[6]SCE00!#REF!</definedName>
    <definedName name="_xlnm._FilterDatabase" localSheetId="12" hidden="1">'Table 11'!$B$5:$AC$29</definedName>
    <definedName name="_xlnm._FilterDatabase" localSheetId="13" hidden="1">'Table 12'!$B$10:$BC$120</definedName>
    <definedName name="_xlnm._FilterDatabase" localSheetId="2" hidden="1">'Table 2'!$B$8:$Y$149</definedName>
    <definedName name="_xlnm._FilterDatabase" localSheetId="8" hidden="1">'Table 7.2'!$A$7:$R$267</definedName>
    <definedName name="_Go1">#N/A</definedName>
    <definedName name="_Go2">#N/A</definedName>
    <definedName name="_Go3">#N/A</definedName>
    <definedName name="_Go4">#N/A</definedName>
    <definedName name="_joh1">'[22]PWRD Mgmt'!$B$11:$AC$127</definedName>
    <definedName name="_joh2">'[22]PWRD Mgmt'!$C$11:$AC$127</definedName>
    <definedName name="_Kap1">[3]Current!#REF!</definedName>
    <definedName name="_Kap2">[3]Current!#REF!</definedName>
    <definedName name="_Key1" hidden="1">#REF!</definedName>
    <definedName name="_Key2" hidden="1">#REF!</definedName>
    <definedName name="_klu1">[22]RPPM!$B$11:$AC$127</definedName>
    <definedName name="_klu2">[22]RPPM!$C$11:$AC$127</definedName>
    <definedName name="_KM10">#REF!</definedName>
    <definedName name="_KM11">#REF!</definedName>
    <definedName name="_km12">#REF!</definedName>
    <definedName name="_KM2">#REF!</definedName>
    <definedName name="_KM3">#REF!</definedName>
    <definedName name="_KM4">#REF!</definedName>
    <definedName name="_km4_">#REF!</definedName>
    <definedName name="_KM5">#REF!</definedName>
    <definedName name="_KM6">#REF!</definedName>
    <definedName name="_KM7">#REF!</definedName>
    <definedName name="_KM8">#REF!</definedName>
    <definedName name="_Km9">#REF!</definedName>
    <definedName name="_ler1">'[22]North Coast'!$B$11:$AC$127</definedName>
    <definedName name="_ler2">'[22]North Coast'!$C$11:$AC$127</definedName>
    <definedName name="_ley1">'[26]North Coast'!$B$11:$AM$110</definedName>
    <definedName name="_lun1">[22]Rurals!$B$11:$AC$127</definedName>
    <definedName name="_lun2">[22]Rurals!$C$11:$AC$127</definedName>
    <definedName name="_MAC1">#REF!</definedName>
    <definedName name="_MAC2">#REF!</definedName>
    <definedName name="_MAC20">#REF!</definedName>
    <definedName name="_mar1">[22]Desert!$B$11:$AC$127</definedName>
    <definedName name="_mar2">[22]Desert!$C$11:$AC$127</definedName>
    <definedName name="_MES1">#REF!</definedName>
    <definedName name="_MPP1">#REF!</definedName>
    <definedName name="_MPP2">#REF!</definedName>
    <definedName name="_ned1">'[22]NW DCM Mgmt &amp; Staff'!$B$11:$AC$127</definedName>
    <definedName name="_nel1">[22]Orange!$B$11:$AC$127</definedName>
    <definedName name="_nel2">[22]Orange!$C$11:$AC$127</definedName>
    <definedName name="_nwd1">'[22]NW DCM Mgmt &amp; Staff'!$B$11:$AC$127</definedName>
    <definedName name="_nwd2">'[22]NW DCM Mgmt &amp; Staff'!$C$11:$AC$127</definedName>
    <definedName name="_nws1">#REF!</definedName>
    <definedName name="_nws2">#REF!</definedName>
    <definedName name="_oco1">'[22]Const Support'!$B$11:$AC$127</definedName>
    <definedName name="_oco2">'[22]Const Support'!$C$11:$AC$127</definedName>
    <definedName name="_Order1" hidden="1">255</definedName>
    <definedName name="_Order2" hidden="1">0</definedName>
    <definedName name="_par1">'[27]PA&amp;R'!$B$11:$AC$153</definedName>
    <definedName name="_par2">'[27]PA&amp;R'!$C$11:$AC$153</definedName>
    <definedName name="_pg1">#REF!</definedName>
    <definedName name="_pg2">#REF!</definedName>
    <definedName name="_pg3">#REF!</definedName>
    <definedName name="_pmo1">[22]MPO!$B$11:$Z$127</definedName>
    <definedName name="_pmo2">[22]MPO!$C$11:$Z$127</definedName>
    <definedName name="_Regression_Int" hidden="1">1</definedName>
    <definedName name="_Regression_Out" hidden="1">#REF!</definedName>
    <definedName name="_Regression_X" hidden="1">#REF!</definedName>
    <definedName name="_Regression_Y" hidden="1">#REF!</definedName>
    <definedName name="_roh1">[22]Catalina!$B$11:$AC$127</definedName>
    <definedName name="_roh2">[22]Catalina!$C$11:$AC$127</definedName>
    <definedName name="_ryr56565" localSheetId="13" hidden="1">{#N/A,#N/A,FALSE,"Monthly SAIFI";#N/A,#N/A,FALSE,"Yearly SAIFI";#N/A,#N/A,FALSE,"Monthly CAIDI";#N/A,#N/A,FALSE,"Yearly CAIDI";#N/A,#N/A,FALSE,"Monthly SAIDI";#N/A,#N/A,FALSE,"Yearly SAIDI";#N/A,#N/A,FALSE,"Monthly MAIFI";#N/A,#N/A,FALSE,"Yearly MAIFI";#N/A,#N/A,FALSE,"Monthly Cust &gt;=4 Int"}</definedName>
    <definedName name="_ryr56565" hidden="1">{#N/A,#N/A,FALSE,"Monthly SAIFI";#N/A,#N/A,FALSE,"Yearly SAIFI";#N/A,#N/A,FALSE,"Monthly CAIDI";#N/A,#N/A,FALSE,"Yearly CAIDI";#N/A,#N/A,FALSE,"Monthly SAIDI";#N/A,#N/A,FALSE,"Yearly SAIDI";#N/A,#N/A,FALSE,"Monthly MAIFI";#N/A,#N/A,FALSE,"Yearly MAIFI";#N/A,#N/A,FALSE,"Monthly Cust &gt;=4 Int"}</definedName>
    <definedName name="_SA1">#REF!</definedName>
    <definedName name="_SA3">#REF!</definedName>
    <definedName name="_sch1">'[22]Metro West'!$B$11:$AC$127</definedName>
    <definedName name="_sch2">'[22]Metro West'!$C$11:$AC$127</definedName>
    <definedName name="_sed1">'[22]SE DCM Mgmt &amp; Staff'!$B$11:$AC$127</definedName>
    <definedName name="_sed2">'[22]SE DCM Mgmt &amp; Staff'!$C$11:$AC$127</definedName>
    <definedName name="_ses1">#REF!</definedName>
    <definedName name="_ses2">#REF!</definedName>
    <definedName name="_Sort" hidden="1">#REF!</definedName>
    <definedName name="_spa1">[22]Transmission!$B$11:$AC$127</definedName>
    <definedName name="_spa2">[22]Transmission!$C$11:$AC$127</definedName>
    <definedName name="_StartYear">[28]Fcst_AT_Input!$B$5</definedName>
    <definedName name="_table_out" hidden="1">'[29]Unit Data Real$'!#REF!</definedName>
    <definedName name="_Table1_In1" hidden="1">'[29]Unit Data Real$'!#REF!</definedName>
    <definedName name="_Table1_Out" hidden="1">'[29]Unit Data Real$'!#REF!</definedName>
    <definedName name="_Table2_In1" hidden="1">'[29]Unit Data Real$'!$P$17:$P$17</definedName>
    <definedName name="_Table2_In2" hidden="1">'[29]Unit Data Real$'!$G$62:$G$62</definedName>
    <definedName name="_Table2_Out" hidden="1">'[29]Unit Data Real$'!#REF!</definedName>
    <definedName name="_Table3_In2" hidden="1">'[29]Unit Data Real$'!$P$12:$P$12</definedName>
    <definedName name="_TCW1">#REF!</definedName>
    <definedName name="_TCW2">#REF!</definedName>
    <definedName name="_TCW3">#REF!</definedName>
    <definedName name="_tra1">'[22]SC&amp;M'!$B$11:$AC$127</definedName>
    <definedName name="_tra2">'[22]SC&amp;M'!$C$11:$AC$127</definedName>
    <definedName name="_xlcn.LinkedTable_Table1" hidden="1">[30]!Table1[#Data]</definedName>
    <definedName name="_YR257">[31]Setup!$N$80</definedName>
    <definedName name="a" localSheetId="13" hidden="1">{#N/A,#N/A,FALSE,"Edison";#N/A,#N/A,FALSE," EIX"}</definedName>
    <definedName name="a" hidden="1">{#N/A,#N/A,FALSE,"Edison";#N/A,#N/A,FALSE," EIX"}</definedName>
    <definedName name="a_1" localSheetId="13" hidden="1">{#N/A,#N/A,FALSE,"Edison";#N/A,#N/A,FALSE," EIX"}</definedName>
    <definedName name="a_1" hidden="1">{#N/A,#N/A,FALSE,"Edison";#N/A,#N/A,FALSE," EIX"}</definedName>
    <definedName name="a_1_1" localSheetId="13" hidden="1">{#N/A,#N/A,FALSE,"Edison";#N/A,#N/A,FALSE," EIX"}</definedName>
    <definedName name="a_1_1" hidden="1">{#N/A,#N/A,FALSE,"Edison";#N/A,#N/A,FALSE," EIX"}</definedName>
    <definedName name="a_1_1_1" localSheetId="13" hidden="1">{#N/A,#N/A,FALSE,"Edison";#N/A,#N/A,FALSE," EIX"}</definedName>
    <definedName name="a_1_1_1" hidden="1">{#N/A,#N/A,FALSE,"Edison";#N/A,#N/A,FALSE," EIX"}</definedName>
    <definedName name="a_1_2" localSheetId="13" hidden="1">{#N/A,#N/A,FALSE,"Edison";#N/A,#N/A,FALSE," EIX"}</definedName>
    <definedName name="a_1_2" hidden="1">{#N/A,#N/A,FALSE,"Edison";#N/A,#N/A,FALSE," EIX"}</definedName>
    <definedName name="a_1_2_1" localSheetId="13" hidden="1">{#N/A,#N/A,FALSE,"Edison";#N/A,#N/A,FALSE," EIX"}</definedName>
    <definedName name="a_1_2_1" hidden="1">{#N/A,#N/A,FALSE,"Edison";#N/A,#N/A,FALSE," EIX"}</definedName>
    <definedName name="a_1_3" localSheetId="13" hidden="1">{#N/A,#N/A,FALSE,"Edison";#N/A,#N/A,FALSE," EIX"}</definedName>
    <definedName name="a_1_3" hidden="1">{#N/A,#N/A,FALSE,"Edison";#N/A,#N/A,FALSE," EIX"}</definedName>
    <definedName name="a_1_3_1" localSheetId="13" hidden="1">{#N/A,#N/A,FALSE,"Edison";#N/A,#N/A,FALSE," EIX"}</definedName>
    <definedName name="a_1_3_1" hidden="1">{#N/A,#N/A,FALSE,"Edison";#N/A,#N/A,FALSE," EIX"}</definedName>
    <definedName name="a_1_4" localSheetId="13" hidden="1">{#N/A,#N/A,FALSE,"Edison";#N/A,#N/A,FALSE," EIX"}</definedName>
    <definedName name="a_1_4" hidden="1">{#N/A,#N/A,FALSE,"Edison";#N/A,#N/A,FALSE," EIX"}</definedName>
    <definedName name="a_1_4_1" localSheetId="13" hidden="1">{#N/A,#N/A,FALSE,"Edison";#N/A,#N/A,FALSE," EIX"}</definedName>
    <definedName name="a_1_4_1" hidden="1">{#N/A,#N/A,FALSE,"Edison";#N/A,#N/A,FALSE," EIX"}</definedName>
    <definedName name="a_1_5" localSheetId="13" hidden="1">{#N/A,#N/A,FALSE,"Edison";#N/A,#N/A,FALSE," EIX"}</definedName>
    <definedName name="a_1_5" hidden="1">{#N/A,#N/A,FALSE,"Edison";#N/A,#N/A,FALSE," EIX"}</definedName>
    <definedName name="a_1_5_1" localSheetId="13" hidden="1">{#N/A,#N/A,FALSE,"Edison";#N/A,#N/A,FALSE," EIX"}</definedName>
    <definedName name="a_1_5_1" hidden="1">{#N/A,#N/A,FALSE,"Edison";#N/A,#N/A,FALSE," EIX"}</definedName>
    <definedName name="a_2" localSheetId="13" hidden="1">{#N/A,#N/A,FALSE,"Edison";#N/A,#N/A,FALSE," EIX"}</definedName>
    <definedName name="a_2" hidden="1">{#N/A,#N/A,FALSE,"Edison";#N/A,#N/A,FALSE," EIX"}</definedName>
    <definedName name="a_2_1" localSheetId="13" hidden="1">{#N/A,#N/A,FALSE,"Edison";#N/A,#N/A,FALSE," EIX"}</definedName>
    <definedName name="a_2_1" hidden="1">{#N/A,#N/A,FALSE,"Edison";#N/A,#N/A,FALSE," EIX"}</definedName>
    <definedName name="a_2_1_1" localSheetId="13" hidden="1">{#N/A,#N/A,FALSE,"Edison";#N/A,#N/A,FALSE," EIX"}</definedName>
    <definedName name="a_2_1_1" hidden="1">{#N/A,#N/A,FALSE,"Edison";#N/A,#N/A,FALSE," EIX"}</definedName>
    <definedName name="a_2_2" localSheetId="13" hidden="1">{#N/A,#N/A,FALSE,"Edison";#N/A,#N/A,FALSE," EIX"}</definedName>
    <definedName name="a_2_2" hidden="1">{#N/A,#N/A,FALSE,"Edison";#N/A,#N/A,FALSE," EIX"}</definedName>
    <definedName name="a_2_2_1" localSheetId="13" hidden="1">{#N/A,#N/A,FALSE,"Edison";#N/A,#N/A,FALSE," EIX"}</definedName>
    <definedName name="a_2_2_1" hidden="1">{#N/A,#N/A,FALSE,"Edison";#N/A,#N/A,FALSE," EIX"}</definedName>
    <definedName name="a_2_3" localSheetId="13" hidden="1">{#N/A,#N/A,FALSE,"Edison";#N/A,#N/A,FALSE," EIX"}</definedName>
    <definedName name="a_2_3" hidden="1">{#N/A,#N/A,FALSE,"Edison";#N/A,#N/A,FALSE," EIX"}</definedName>
    <definedName name="a_2_3_1" localSheetId="13" hidden="1">{#N/A,#N/A,FALSE,"Edison";#N/A,#N/A,FALSE," EIX"}</definedName>
    <definedName name="a_2_3_1" hidden="1">{#N/A,#N/A,FALSE,"Edison";#N/A,#N/A,FALSE," EIX"}</definedName>
    <definedName name="a_2_4" localSheetId="13" hidden="1">{#N/A,#N/A,FALSE,"Edison";#N/A,#N/A,FALSE," EIX"}</definedName>
    <definedName name="a_2_4" hidden="1">{#N/A,#N/A,FALSE,"Edison";#N/A,#N/A,FALSE," EIX"}</definedName>
    <definedName name="a_2_4_1" localSheetId="13" hidden="1">{#N/A,#N/A,FALSE,"Edison";#N/A,#N/A,FALSE," EIX"}</definedName>
    <definedName name="a_2_4_1" hidden="1">{#N/A,#N/A,FALSE,"Edison";#N/A,#N/A,FALSE," EIX"}</definedName>
    <definedName name="a_2_5" localSheetId="13" hidden="1">{#N/A,#N/A,FALSE,"Edison";#N/A,#N/A,FALSE," EIX"}</definedName>
    <definedName name="a_2_5" hidden="1">{#N/A,#N/A,FALSE,"Edison";#N/A,#N/A,FALSE," EIX"}</definedName>
    <definedName name="a_2_5_1" localSheetId="13" hidden="1">{#N/A,#N/A,FALSE,"Edison";#N/A,#N/A,FALSE," EIX"}</definedName>
    <definedName name="a_2_5_1" hidden="1">{#N/A,#N/A,FALSE,"Edison";#N/A,#N/A,FALSE," EIX"}</definedName>
    <definedName name="a_3" localSheetId="13" hidden="1">{#N/A,#N/A,FALSE,"Edison";#N/A,#N/A,FALSE," EIX"}</definedName>
    <definedName name="a_3" hidden="1">{#N/A,#N/A,FALSE,"Edison";#N/A,#N/A,FALSE," EIX"}</definedName>
    <definedName name="a_3_1" localSheetId="13" hidden="1">{#N/A,#N/A,FALSE,"Edison";#N/A,#N/A,FALSE," EIX"}</definedName>
    <definedName name="a_3_1" hidden="1">{#N/A,#N/A,FALSE,"Edison";#N/A,#N/A,FALSE," EIX"}</definedName>
    <definedName name="a_3_1_1" localSheetId="13" hidden="1">{#N/A,#N/A,FALSE,"Edison";#N/A,#N/A,FALSE," EIX"}</definedName>
    <definedName name="a_3_1_1" hidden="1">{#N/A,#N/A,FALSE,"Edison";#N/A,#N/A,FALSE," EIX"}</definedName>
    <definedName name="a_3_2" localSheetId="13" hidden="1">{#N/A,#N/A,FALSE,"Edison";#N/A,#N/A,FALSE," EIX"}</definedName>
    <definedName name="a_3_2" hidden="1">{#N/A,#N/A,FALSE,"Edison";#N/A,#N/A,FALSE," EIX"}</definedName>
    <definedName name="a_3_2_1" localSheetId="13" hidden="1">{#N/A,#N/A,FALSE,"Edison";#N/A,#N/A,FALSE," EIX"}</definedName>
    <definedName name="a_3_2_1" hidden="1">{#N/A,#N/A,FALSE,"Edison";#N/A,#N/A,FALSE," EIX"}</definedName>
    <definedName name="a_3_3" localSheetId="13" hidden="1">{#N/A,#N/A,FALSE,"Edison";#N/A,#N/A,FALSE," EIX"}</definedName>
    <definedName name="a_3_3" hidden="1">{#N/A,#N/A,FALSE,"Edison";#N/A,#N/A,FALSE," EIX"}</definedName>
    <definedName name="a_3_3_1" localSheetId="13" hidden="1">{#N/A,#N/A,FALSE,"Edison";#N/A,#N/A,FALSE," EIX"}</definedName>
    <definedName name="a_3_3_1" hidden="1">{#N/A,#N/A,FALSE,"Edison";#N/A,#N/A,FALSE," EIX"}</definedName>
    <definedName name="a_3_4" localSheetId="13" hidden="1">{#N/A,#N/A,FALSE,"Edison";#N/A,#N/A,FALSE," EIX"}</definedName>
    <definedName name="a_3_4" hidden="1">{#N/A,#N/A,FALSE,"Edison";#N/A,#N/A,FALSE," EIX"}</definedName>
    <definedName name="a_3_4_1" localSheetId="13" hidden="1">{#N/A,#N/A,FALSE,"Edison";#N/A,#N/A,FALSE," EIX"}</definedName>
    <definedName name="a_3_4_1" hidden="1">{#N/A,#N/A,FALSE,"Edison";#N/A,#N/A,FALSE," EIX"}</definedName>
    <definedName name="a_3_5" localSheetId="13" hidden="1">{#N/A,#N/A,FALSE,"Edison";#N/A,#N/A,FALSE," EIX"}</definedName>
    <definedName name="a_3_5" hidden="1">{#N/A,#N/A,FALSE,"Edison";#N/A,#N/A,FALSE," EIX"}</definedName>
    <definedName name="a_3_5_1" localSheetId="13" hidden="1">{#N/A,#N/A,FALSE,"Edison";#N/A,#N/A,FALSE," EIX"}</definedName>
    <definedName name="a_3_5_1" hidden="1">{#N/A,#N/A,FALSE,"Edison";#N/A,#N/A,FALSE," EIX"}</definedName>
    <definedName name="a_4" localSheetId="13" hidden="1">{#N/A,#N/A,FALSE,"Edison";#N/A,#N/A,FALSE," EIX"}</definedName>
    <definedName name="a_4" hidden="1">{#N/A,#N/A,FALSE,"Edison";#N/A,#N/A,FALSE," EIX"}</definedName>
    <definedName name="a_4_1" localSheetId="13" hidden="1">{#N/A,#N/A,FALSE,"Edison";#N/A,#N/A,FALSE," EIX"}</definedName>
    <definedName name="a_4_1" hidden="1">{#N/A,#N/A,FALSE,"Edison";#N/A,#N/A,FALSE," EIX"}</definedName>
    <definedName name="a_4_1_1" localSheetId="13" hidden="1">{#N/A,#N/A,FALSE,"Edison";#N/A,#N/A,FALSE," EIX"}</definedName>
    <definedName name="a_4_1_1" hidden="1">{#N/A,#N/A,FALSE,"Edison";#N/A,#N/A,FALSE," EIX"}</definedName>
    <definedName name="a_4_2" localSheetId="13" hidden="1">{#N/A,#N/A,FALSE,"Edison";#N/A,#N/A,FALSE," EIX"}</definedName>
    <definedName name="a_4_2" hidden="1">{#N/A,#N/A,FALSE,"Edison";#N/A,#N/A,FALSE," EIX"}</definedName>
    <definedName name="a_4_2_1" localSheetId="13" hidden="1">{#N/A,#N/A,FALSE,"Edison";#N/A,#N/A,FALSE," EIX"}</definedName>
    <definedName name="a_4_2_1" hidden="1">{#N/A,#N/A,FALSE,"Edison";#N/A,#N/A,FALSE," EIX"}</definedName>
    <definedName name="a_4_3" localSheetId="13" hidden="1">{#N/A,#N/A,FALSE,"Edison";#N/A,#N/A,FALSE," EIX"}</definedName>
    <definedName name="a_4_3" hidden="1">{#N/A,#N/A,FALSE,"Edison";#N/A,#N/A,FALSE," EIX"}</definedName>
    <definedName name="a_4_3_1" localSheetId="13" hidden="1">{#N/A,#N/A,FALSE,"Edison";#N/A,#N/A,FALSE," EIX"}</definedName>
    <definedName name="a_4_3_1" hidden="1">{#N/A,#N/A,FALSE,"Edison";#N/A,#N/A,FALSE," EIX"}</definedName>
    <definedName name="a_4_4" localSheetId="13" hidden="1">{#N/A,#N/A,FALSE,"Edison";#N/A,#N/A,FALSE," EIX"}</definedName>
    <definedName name="a_4_4" hidden="1">{#N/A,#N/A,FALSE,"Edison";#N/A,#N/A,FALSE," EIX"}</definedName>
    <definedName name="a_4_4_1" localSheetId="13" hidden="1">{#N/A,#N/A,FALSE,"Edison";#N/A,#N/A,FALSE," EIX"}</definedName>
    <definedName name="a_4_4_1" hidden="1">{#N/A,#N/A,FALSE,"Edison";#N/A,#N/A,FALSE," EIX"}</definedName>
    <definedName name="a_4_5" localSheetId="13" hidden="1">{#N/A,#N/A,FALSE,"Edison";#N/A,#N/A,FALSE," EIX"}</definedName>
    <definedName name="a_4_5" hidden="1">{#N/A,#N/A,FALSE,"Edison";#N/A,#N/A,FALSE," EIX"}</definedName>
    <definedName name="a_4_5_1" localSheetId="13" hidden="1">{#N/A,#N/A,FALSE,"Edison";#N/A,#N/A,FALSE," EIX"}</definedName>
    <definedName name="a_4_5_1" hidden="1">{#N/A,#N/A,FALSE,"Edison";#N/A,#N/A,FALSE," EIX"}</definedName>
    <definedName name="a_5" localSheetId="13" hidden="1">{#N/A,#N/A,FALSE,"Edison";#N/A,#N/A,FALSE," EIX"}</definedName>
    <definedName name="a_5" hidden="1">{#N/A,#N/A,FALSE,"Edison";#N/A,#N/A,FALSE," EIX"}</definedName>
    <definedName name="a_5_1" localSheetId="13" hidden="1">{#N/A,#N/A,FALSE,"Edison";#N/A,#N/A,FALSE," EIX"}</definedName>
    <definedName name="a_5_1" hidden="1">{#N/A,#N/A,FALSE,"Edison";#N/A,#N/A,FALSE," EIX"}</definedName>
    <definedName name="a_5_1_1" localSheetId="13" hidden="1">{#N/A,#N/A,FALSE,"Edison";#N/A,#N/A,FALSE," EIX"}</definedName>
    <definedName name="a_5_1_1" hidden="1">{#N/A,#N/A,FALSE,"Edison";#N/A,#N/A,FALSE," EIX"}</definedName>
    <definedName name="a_5_2" localSheetId="13" hidden="1">{#N/A,#N/A,FALSE,"Edison";#N/A,#N/A,FALSE," EIX"}</definedName>
    <definedName name="a_5_2" hidden="1">{#N/A,#N/A,FALSE,"Edison";#N/A,#N/A,FALSE," EIX"}</definedName>
    <definedName name="a_5_2_1" localSheetId="13" hidden="1">{#N/A,#N/A,FALSE,"Edison";#N/A,#N/A,FALSE," EIX"}</definedName>
    <definedName name="a_5_2_1" hidden="1">{#N/A,#N/A,FALSE,"Edison";#N/A,#N/A,FALSE," EIX"}</definedName>
    <definedName name="a_5_3" localSheetId="13" hidden="1">{#N/A,#N/A,FALSE,"Edison";#N/A,#N/A,FALSE," EIX"}</definedName>
    <definedName name="a_5_3" hidden="1">{#N/A,#N/A,FALSE,"Edison";#N/A,#N/A,FALSE," EIX"}</definedName>
    <definedName name="a_5_3_1" localSheetId="13" hidden="1">{#N/A,#N/A,FALSE,"Edison";#N/A,#N/A,FALSE," EIX"}</definedName>
    <definedName name="a_5_3_1" hidden="1">{#N/A,#N/A,FALSE,"Edison";#N/A,#N/A,FALSE," EIX"}</definedName>
    <definedName name="a_5_4" localSheetId="13" hidden="1">{#N/A,#N/A,FALSE,"Edison";#N/A,#N/A,FALSE," EIX"}</definedName>
    <definedName name="a_5_4" hidden="1">{#N/A,#N/A,FALSE,"Edison";#N/A,#N/A,FALSE," EIX"}</definedName>
    <definedName name="a_5_4_1" localSheetId="13" hidden="1">{#N/A,#N/A,FALSE,"Edison";#N/A,#N/A,FALSE," EIX"}</definedName>
    <definedName name="a_5_4_1" hidden="1">{#N/A,#N/A,FALSE,"Edison";#N/A,#N/A,FALSE," EIX"}</definedName>
    <definedName name="a_5_5" localSheetId="13" hidden="1">{#N/A,#N/A,FALSE,"Edison";#N/A,#N/A,FALSE," EIX"}</definedName>
    <definedName name="a_5_5" hidden="1">{#N/A,#N/A,FALSE,"Edison";#N/A,#N/A,FALSE," EIX"}</definedName>
    <definedName name="a_5_5_1" localSheetId="13" hidden="1">{#N/A,#N/A,FALSE,"Edison";#N/A,#N/A,FALSE," EIX"}</definedName>
    <definedName name="a_5_5_1" hidden="1">{#N/A,#N/A,FALSE,"Edison";#N/A,#N/A,FALSE," EIX"}</definedName>
    <definedName name="A_Alloc_Monthly_OH_Key">'[32]Data Capture'!$G$365:$R$396</definedName>
    <definedName name="A_BASE_CONVERSION_COST">#REF!</definedName>
    <definedName name="A_BASE_METER_PCT">#REF!</definedName>
    <definedName name="A_G_Rate">#REF!</definedName>
    <definedName name="A_Months">[32]Reference!$F$3:$F$14</definedName>
    <definedName name="A_S_ADAPTER_COST">'[20]Global Parameters'!#REF!</definedName>
    <definedName name="A3xAA1259">#REF!</definedName>
    <definedName name="aa" hidden="1">#REF!</definedName>
    <definedName name="aasd" hidden="1">[6]DOWNLOAD!#REF!</definedName>
    <definedName name="AATotal">'[33]Capital Costs'!#REF!</definedName>
    <definedName name="ab">#REF!</definedName>
    <definedName name="abc">#N/A</definedName>
    <definedName name="abckjeioaphghasg">#N/A</definedName>
    <definedName name="Acc">#REF!</definedName>
    <definedName name="ACCOUNT">#REF!</definedName>
    <definedName name="accounting">'[34]1-Description and Scope'!#REF!</definedName>
    <definedName name="ACCRIT">#REF!</definedName>
    <definedName name="accritx">#REF!</definedName>
    <definedName name="Accrue1">#REF!</definedName>
    <definedName name="Accrue2">#REF!</definedName>
    <definedName name="accrxy">#REF!</definedName>
    <definedName name="Acctg">#REF!</definedName>
    <definedName name="accx">#REF!</definedName>
    <definedName name="ACERecurringPressure">#REF!</definedName>
    <definedName name="acrwy">#REF!</definedName>
    <definedName name="acryx">#REF!</definedName>
    <definedName name="ActALTR">[35]Master!$AA$8:$AA$4493</definedName>
    <definedName name="ActCPUC">[35]Master!$Y$8:$Y$4493</definedName>
    <definedName name="ActFERC">[35]Master!$Z$8:$Z$4493</definedName>
    <definedName name="Actuals">'[36]Model Inputs'!$H$109</definedName>
    <definedName name="AD245FLG">[37]LoadingRates!$B$41</definedName>
    <definedName name="AD255_Check_Value">[38]AD255!$N$51</definedName>
    <definedName name="AD255_Text_Error">[38]AD255!$N$48</definedName>
    <definedName name="ADDEDFACILITIES">#REF!</definedName>
    <definedName name="AddedFacilitiesCustorSCEFinanced">#REF!</definedName>
    <definedName name="addins">#REF!</definedName>
    <definedName name="Additional_Detail">'[37]6-12 (7-7)'!$A$27</definedName>
    <definedName name="Additional_repairs_due_to_grandfathered_poles">[39]Grandfathered!$X$32</definedName>
    <definedName name="adfsadfds" localSheetId="13"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dminGeneralRate">#REF!</definedName>
    <definedName name="adsf" hidden="1">[40]DOWNLOAD!#REF!</definedName>
    <definedName name="advtech1">[22]AdvTech!$B$11:$Z$127</definedName>
    <definedName name="advtech2">[22]AdvTech!$C$11:$Z$127</definedName>
    <definedName name="aergert" localSheetId="13" hidden="1">{#N/A,#N/A,FALSE,"Edison";#N/A,#N/A,FALSE," EIX"}</definedName>
    <definedName name="aergert" hidden="1">{#N/A,#N/A,FALSE,"Edison";#N/A,#N/A,FALSE," EIX"}</definedName>
    <definedName name="AF_Base_L">'[32]Consol Inputs'!$D$24:$R$31</definedName>
    <definedName name="AF_Base_LMCO">'[32]Consol Inputs'!$D$6:$R$13</definedName>
    <definedName name="AF_Base_M">'[32]Consol Inputs'!$D$15:$R$22</definedName>
    <definedName name="AF_NC_CR">[41]LoadingRates!$B$45</definedName>
    <definedName name="AF_Source">'[32]Consol Inputs'!$D$61:$R$70</definedName>
    <definedName name="aff_freight_costs">#REF!</definedName>
    <definedName name="Affd_Hsg_Adjust">'[42]Income Stmt'!$A$238:$C$247</definedName>
    <definedName name="AFUDC_Prior">[37]Setup!$C$131</definedName>
    <definedName name="AFUDC_RATE">[37]LoadingRates!$C$56:$C$67</definedName>
    <definedName name="AFUDC_TOTAL">'[37]6-13'!$BW$85</definedName>
    <definedName name="AG_Allocation">1.26%</definedName>
    <definedName name="AG_INSURANCE">0.11%</definedName>
    <definedName name="AGRATE">'[43]Capital Type'!$A$2:$D$22</definedName>
    <definedName name="AIG_GECap" localSheetId="13">#REF!</definedName>
    <definedName name="AIG_GECap">#REF!</definedName>
    <definedName name="AIG_GECap2" localSheetId="13">#REF!</definedName>
    <definedName name="AIG_GECap2">#REF!</definedName>
    <definedName name="AIG_GECap3" localSheetId="13">#REF!</definedName>
    <definedName name="AIG_GECap3">#REF!</definedName>
    <definedName name="aight">#REF!</definedName>
    <definedName name="Alabama">'[44]Gen Exp'!$B$37:$B$81</definedName>
    <definedName name="alberta">#REF!</definedName>
    <definedName name="all">#REF!</definedName>
    <definedName name="ALL_DEPTS">#REF!</definedName>
    <definedName name="All_ESC">'[45]ESC ETC by IO'!$H$6:$H$300</definedName>
    <definedName name="ALL_ESI0">OFFSET([46]Pivot!$A$4,0,0,COUNTA([46]Pivot!$A:$A),1)</definedName>
    <definedName name="ALLO">#REF!</definedName>
    <definedName name="ALLOCAT">#REF!</definedName>
    <definedName name="ALLOCATION">[47]Assumptions!$O$1</definedName>
    <definedName name="AllocOH">[31]Setup!$D$67</definedName>
    <definedName name="ALLOWANCE">[37]AD411A!$I$61</definedName>
    <definedName name="alsdfa" localSheetId="13" hidden="1">{#N/A,#N/A,FALSE,"Monthly SAIFI";#N/A,#N/A,FALSE,"Yearly SAIFI";#N/A,#N/A,FALSE,"Monthly CAIDI";#N/A,#N/A,FALSE,"Yearly CAIDI";#N/A,#N/A,FALSE,"Monthly SAIDI";#N/A,#N/A,FALSE,"Yearly SAIDI";#N/A,#N/A,FALSE,"Monthly MAIFI";#N/A,#N/A,FALSE,"Yearly MAIFI";#N/A,#N/A,FALSE,"Monthly Cust &gt;=4 Int"}</definedName>
    <definedName name="alsdfa" hidden="1">{#N/A,#N/A,FALSE,"Monthly SAIFI";#N/A,#N/A,FALSE,"Yearly SAIFI";#N/A,#N/A,FALSE,"Monthly CAIDI";#N/A,#N/A,FALSE,"Yearly CAIDI";#N/A,#N/A,FALSE,"Monthly SAIDI";#N/A,#N/A,FALSE,"Yearly SAIDI";#N/A,#N/A,FALSE,"Monthly MAIFI";#N/A,#N/A,FALSE,"Yearly MAIFI";#N/A,#N/A,FALSE,"Monthly Cust &gt;=4 Int"}</definedName>
    <definedName name="Alternatives">[48]O7!$AS$4:$AZ$4</definedName>
    <definedName name="âme">[49]DIM!$E$75</definedName>
    <definedName name="AMI_Cap_ID_1">#REF!</definedName>
    <definedName name="AMI_Org">'[50]D7 - DropDownTab'!$A$3:$A$15</definedName>
    <definedName name="AMNT">'[51]CORE OM 3.4'!$I$2:$I$2000</definedName>
    <definedName name="AMNT_CAP">'[51]CORE Capital 3.4'!$I$2:$I$2000</definedName>
    <definedName name="Amount">#REF!</definedName>
    <definedName name="annual_benefit_end">#REF!</definedName>
    <definedName name="annual_benefit_fix">#REF!</definedName>
    <definedName name="annual_benefit_start">#REF!</definedName>
    <definedName name="Annual_Cash_Flow">'[42]Cash Flow'!$A$33:$M$92</definedName>
    <definedName name="annual_expense_end">#REF!</definedName>
    <definedName name="annual_expense_fix">#REF!</definedName>
    <definedName name="annual_expense_start">#REF!</definedName>
    <definedName name="AnnualCashFlow">'[42]Cash Flow'!$A$33:$M$154</definedName>
    <definedName name="Antelope_Breakdown_Hours">'[52]North Coast'!$C$69</definedName>
    <definedName name="Antelope_Breakdown_Throughput">'[52]North Coast'!$C$59</definedName>
    <definedName name="Antelope_CAD">'[52]North Coast'!$C$32</definedName>
    <definedName name="Antelope_Cap_Hours">'[52]North Coast'!$C$63</definedName>
    <definedName name="Antelope_Cap_Maint_Hours">'[52]North Coast'!$C$64</definedName>
    <definedName name="Antelope_Cap_Maint_Throughput">'[52]North Coast'!$C$54</definedName>
    <definedName name="Antelope_CHO">'[52]North Coast'!$C$27</definedName>
    <definedName name="Antelope_CostMetric">'[52]North Coast'!$C$97</definedName>
    <definedName name="Antelope_DART">'[52]North Coast'!$C$8</definedName>
    <definedName name="Antelope_DART_Injuries">'[52]North Coast'!$C$13</definedName>
    <definedName name="Antelope_DARTSeverity">'[52]North Coast'!$C$12</definedName>
    <definedName name="Antelope_EHS">'[52]North Coast'!$C$28</definedName>
    <definedName name="Antelope_Fatigue_Emergent">'[52]North Coast'!$C$106</definedName>
    <definedName name="Antelope_FatigueTime">'[52]North Coast'!$C$99</definedName>
    <definedName name="Antelope_FOP">[52]Safety!$I$14</definedName>
    <definedName name="Antelope_FPND">'[52]North Coast'!$C$36</definedName>
    <definedName name="Antelope_JPA">'[52]North Coast'!$C$35</definedName>
    <definedName name="Antelope_Maint_Hours">'[52]North Coast'!$C$67</definedName>
    <definedName name="Antelope_Maint_Throughput">'[52]North Coast'!$C$57</definedName>
    <definedName name="Antelope_MeetingTime">'[52]North Coast'!$C$102</definedName>
    <definedName name="Antelope_Newbus_Hours">'[52]North Coast'!$C$66</definedName>
    <definedName name="Antelope_NewBus_Throughput">'[52]North Coast'!$C$56</definedName>
    <definedName name="Antelope_Non_Conformance">'[52]North Coast'!$C$80</definedName>
    <definedName name="Antelope_OM">'[52]North Coast'!$C$26</definedName>
    <definedName name="Antelope_OM_Hours">'[52]North Coast'!$C$68</definedName>
    <definedName name="Antelope_OM_Throughput">'[52]North Coast'!$C$58</definedName>
    <definedName name="Antelope_OnTime">'[52]North Coast'!$C$11</definedName>
    <definedName name="Antelope_OSHA">'[52]North Coast'!$C$14</definedName>
    <definedName name="Antelope_PreFab_Time">'[52]North Coast'!$C$103</definedName>
    <definedName name="Antelope_PremiumTime">'[52]North Coast'!$C$100</definedName>
    <definedName name="Antelope_Public_Accuracy">'[52]North Coast'!$C$33</definedName>
    <definedName name="Antelope_Public_OnTime">'[52]North Coast'!$C$34</definedName>
    <definedName name="Antelope_SCE_Cap_Hours">'[52]North Coast'!$C$65</definedName>
    <definedName name="Antelope_SCE_Cap_Throughput">'[52]North Coast'!$C$55</definedName>
    <definedName name="Antelope_Scheduling_30Day">'[52]North Coast'!$C$31</definedName>
    <definedName name="Antelope_Scheduling_Filled">'[52]North Coast'!$C$61</definedName>
    <definedName name="Antelope_Throughput">'[52]North Coast'!$C$51</definedName>
    <definedName name="Antelope_TrainingTime">'[52]North Coast'!$C$104</definedName>
    <definedName name="AOR">#REF!</definedName>
    <definedName name="Apple">'[53]CH2M HILL Staff'!#REF!</definedName>
    <definedName name="Arrowhead_Breakdown_Hours">[52]Rurals!$C$69</definedName>
    <definedName name="Arrowhead_Breakdown_Throughput">[52]Rurals!$C$59</definedName>
    <definedName name="Arrowhead_CAD">[52]Rurals!$C$32</definedName>
    <definedName name="Arrowhead_Cap_Hours">[52]Rurals!$C$63</definedName>
    <definedName name="Arrowhead_Cap_Maint_Hours">[52]Rurals!$C$64</definedName>
    <definedName name="Arrowhead_Cap_Maint_Throughput">[52]Rurals!$C$54</definedName>
    <definedName name="Arrowhead_Cap_Throughput">[52]Rurals!$C$53</definedName>
    <definedName name="Arrowhead_CHO">[52]Rurals!$C$27</definedName>
    <definedName name="Arrowhead_CostMetric">[52]Rurals!$C$97</definedName>
    <definedName name="Arrowhead_DART">[52]Rurals!$C$8</definedName>
    <definedName name="Arrowhead_DART_Injuries">[52]Rurals!$C$13</definedName>
    <definedName name="Arrowhead_DART_Severity">[52]Rurals!$C$12</definedName>
    <definedName name="Arrowhead_EHS">[52]Rurals!$C$28</definedName>
    <definedName name="Arrowhead_Fatigue_Emergent">[52]Rurals!$C$106</definedName>
    <definedName name="Arrowhead_FatigueTime">[52]Rurals!$C$99</definedName>
    <definedName name="Arrowhead_FOP">[52]Safety!$I$20</definedName>
    <definedName name="Arrowhead_FPND">[52]Rurals!$C$36</definedName>
    <definedName name="Arrowhead_JPA">[52]Rurals!$C$35</definedName>
    <definedName name="Arrowhead_Maint_Hours">[52]Rurals!$C$67</definedName>
    <definedName name="Arrowhead_Maint_Throughput">[52]Rurals!$C$57</definedName>
    <definedName name="Arrowhead_MeetingTime">[52]Rurals!$C$102</definedName>
    <definedName name="Arrowhead_NewBus_Hours">[52]Rurals!$C$66</definedName>
    <definedName name="Arrowhead_NewBus_Throughput">[52]Rurals!$C$56</definedName>
    <definedName name="Arrowhead_Non_Conformance">[52]Rurals!$C$80</definedName>
    <definedName name="Arrowhead_OM">[52]Rurals!$C$26</definedName>
    <definedName name="Arrowhead_OM_Hours">[52]Rurals!$C$68</definedName>
    <definedName name="Arrowhead_OM_Throughput">[52]Rurals!$C$58</definedName>
    <definedName name="Arrowhead_OnTime">[52]Rurals!$C$11</definedName>
    <definedName name="Arrowhead_OSHA">[52]Rurals!$C$14</definedName>
    <definedName name="Arrowhead_PreFab_Time">[52]Rurals!$C$103</definedName>
    <definedName name="Arrowhead_PremiumTime">[52]Rurals!$C$100</definedName>
    <definedName name="Arrowhead_Public_Accuracy">[52]Rurals!$C$33</definedName>
    <definedName name="Arrowhead_Public_OnTime">[52]Rurals!$C$34</definedName>
    <definedName name="Arrowhead_SCE_Cap_Hours">[52]Rurals!$C$65</definedName>
    <definedName name="Arrowhead_SCE_Cap_Throughput">[52]Rurals!$C$55</definedName>
    <definedName name="Arrowhead_Scheduling_30Day">[52]Rurals!$C$31</definedName>
    <definedName name="Arrowhead_Scheduling_Filled">[52]Rurals!$C$61</definedName>
    <definedName name="Arrowhead_Throughput">[52]Rurals!$C$51</definedName>
    <definedName name="Arrowhead_Training_Time">[52]Rurals!$C$104</definedName>
    <definedName name="AS_IN_01_102">#REF!</definedName>
    <definedName name="AS_IN_01_72_15">#REF!</definedName>
    <definedName name="AS_IN_01_72_30">#REF!</definedName>
    <definedName name="AS_IN_02_102">#REF!</definedName>
    <definedName name="AS_IN_02_72_15">#REF!</definedName>
    <definedName name="AS_IN_02_72_30">#REF!</definedName>
    <definedName name="AS_IN_03_102">#REF!</definedName>
    <definedName name="AS_IN_03_72_15">#REF!</definedName>
    <definedName name="AS_IN_03_72_30">#REF!</definedName>
    <definedName name="AS_OUT_01_102">#REF!</definedName>
    <definedName name="AS_OUT_01_72_15">#REF!</definedName>
    <definedName name="AS_OUT_01_72_30">#REF!</definedName>
    <definedName name="AS_OUT_02_102">#REF!</definedName>
    <definedName name="AS_OUT_02_72_15">#REF!</definedName>
    <definedName name="AS_OUT_02_72_30">#REF!</definedName>
    <definedName name="AS_OUT_03_102">#REF!</definedName>
    <definedName name="AS_OUT_03_72_15">#REF!</definedName>
    <definedName name="AS_OUT_03_72_30">#REF!</definedName>
    <definedName name="asasa">#REF!</definedName>
    <definedName name="asdasda">'[54]Capital Drop Downs'!$D$2:$D$4</definedName>
    <definedName name="asdf" localSheetId="13" hidden="1">{#N/A,#N/A,FALSE,"Monthly SAIFI";#N/A,#N/A,FALSE,"Yearly SAIFI";#N/A,#N/A,FALSE,"Monthly CAIDI";#N/A,#N/A,FALSE,"Yearly CAIDI";#N/A,#N/A,FALSE,"Monthly SAIDI";#N/A,#N/A,FALSE,"Yearly SAIDI";#N/A,#N/A,FALSE,"Monthly MAIFI";#N/A,#N/A,FALSE,"Yearly MAIFI";#N/A,#N/A,FALSE,"Monthly Cust &gt;=4 Int"}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localSheetId="13"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localSheetId="13"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ia">#REF!</definedName>
    <definedName name="Asia1">#REF!</definedName>
    <definedName name="Asia2">#REF!</definedName>
    <definedName name="Asia3">#REF!</definedName>
    <definedName name="assd" localSheetId="13"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Asseced_Value">100%</definedName>
    <definedName name="Asset">[55]Data!$X$2:$X$5</definedName>
    <definedName name="Asset_CPUC_Cap">'[56]CPUC_FERC Capital Spend '!$Q$2</definedName>
    <definedName name="Asset_DART">'[56]DART Injury Rate'!$O$18</definedName>
    <definedName name="Asset_FERC_CAP">'[56]CPUC_FERC Capital Spend '!$U$2</definedName>
    <definedName name="Asset_Ldrshp">'[56]Leadership Training '!$AC$1</definedName>
    <definedName name="Asset_OnTimeRpt">'[56]On-Time Reporting '!$AC$3</definedName>
    <definedName name="Asset_SafeMindsTraining">'[56]Safe Minds Training'!$C$10</definedName>
    <definedName name="Asset_Type_Short__Description">#REF!</definedName>
    <definedName name="AssetClass">[57]Setup!$B$33:$B$101</definedName>
    <definedName name="ASSETMGMT_DART">'[56]DART Injury Rate'!$O$18</definedName>
    <definedName name="ASSETMGMT_SERIOUSINJURIES">'[56]Serious Injuries '!$K$7</definedName>
    <definedName name="AssetMgmt_VehicleInc">'[56]Vehicle Incidents'!$B$26</definedName>
    <definedName name="AssetShort">#REF!</definedName>
    <definedName name="AssetType">[58]Lookup!$J$3:$K$52</definedName>
    <definedName name="AssetTypeLong">[58]Lookup!$J$3:$J$52</definedName>
    <definedName name="AssetTypeLong1">[59]Lookup!$J$3:$J$52</definedName>
    <definedName name="AssetTypeShort">#REF!</definedName>
    <definedName name="AtlasMo1">[60]Atlas!#REF!</definedName>
    <definedName name="AtlasMo101">[60]Atlas!#REF!</definedName>
    <definedName name="AtlasMo2">[60]Atlas!#REF!</definedName>
    <definedName name="AtlasMo3">[60]Atlas!#REF!</definedName>
    <definedName name="AtlasMo4">[60]Atlas!#REF!</definedName>
    <definedName name="AtlasMo5">[60]Atlas!#REF!</definedName>
    <definedName name="AtlasMo6">[60]Atlas!#REF!</definedName>
    <definedName name="AtlasMo7">[60]Atlas!#REF!</definedName>
    <definedName name="AtlasMo8">[60]Atlas!#REF!</definedName>
    <definedName name="AtlasYTD1">[60]Atlas!#REF!</definedName>
    <definedName name="AtlasYTD101">[60]Atlas!#REF!</definedName>
    <definedName name="AtlasYTD2">[60]Atlas!#REF!</definedName>
    <definedName name="AtlasYTD3">[60]Atlas!#REF!</definedName>
    <definedName name="AtlasYTD4">[60]Atlas!#REF!</definedName>
    <definedName name="AtlasYTD5">[60]Atlas!#REF!</definedName>
    <definedName name="AtlasYTD6">[60]Atlas!#REF!</definedName>
    <definedName name="AtlasYTD7">[60]Atlas!#REF!</definedName>
    <definedName name="AtlasYTD8">[60]Atlas!#REF!</definedName>
    <definedName name="August">#REF!</definedName>
    <definedName name="Auto.Type">[61]Schedule!$A:$A</definedName>
    <definedName name="AUTO_RATE">[31]Setup!$D$66</definedName>
    <definedName name="AutoExpenseRate">#REF!</definedName>
    <definedName name="AVG_CALLS_PER_CSR">'[20]Global Parameters'!#REF!</definedName>
    <definedName name="avg_cost_per_OEFTE">#REF!</definedName>
    <definedName name="AVG_METER_PRICE">'[20]Global Parameters'!#REF!</definedName>
    <definedName name="Avg_min_entry">#REF!</definedName>
    <definedName name="b" localSheetId="13" hidden="1">{#N/A,#N/A,FALSE,"Edison";#N/A,#N/A,FALSE," EIX"}</definedName>
    <definedName name="b" hidden="1">{#N/A,#N/A,FALSE,"Edison";#N/A,#N/A,FALSE," EIX"}</definedName>
    <definedName name="b_1" localSheetId="13" hidden="1">{#N/A,#N/A,FALSE,"Edison";#N/A,#N/A,FALSE," EIX"}</definedName>
    <definedName name="b_1" hidden="1">{#N/A,#N/A,FALSE,"Edison";#N/A,#N/A,FALSE," EIX"}</definedName>
    <definedName name="b_1_1" localSheetId="13" hidden="1">{#N/A,#N/A,FALSE,"Edison";#N/A,#N/A,FALSE," EIX"}</definedName>
    <definedName name="b_1_1" hidden="1">{#N/A,#N/A,FALSE,"Edison";#N/A,#N/A,FALSE," EIX"}</definedName>
    <definedName name="b_1_1_1" localSheetId="13" hidden="1">{#N/A,#N/A,FALSE,"Edison";#N/A,#N/A,FALSE," EIX"}</definedName>
    <definedName name="b_1_1_1" hidden="1">{#N/A,#N/A,FALSE,"Edison";#N/A,#N/A,FALSE," EIX"}</definedName>
    <definedName name="b_1_2" localSheetId="13" hidden="1">{#N/A,#N/A,FALSE,"Edison";#N/A,#N/A,FALSE," EIX"}</definedName>
    <definedName name="b_1_2" hidden="1">{#N/A,#N/A,FALSE,"Edison";#N/A,#N/A,FALSE," EIX"}</definedName>
    <definedName name="b_1_2_1" localSheetId="13" hidden="1">{#N/A,#N/A,FALSE,"Edison";#N/A,#N/A,FALSE," EIX"}</definedName>
    <definedName name="b_1_2_1" hidden="1">{#N/A,#N/A,FALSE,"Edison";#N/A,#N/A,FALSE," EIX"}</definedName>
    <definedName name="b_1_3" localSheetId="13" hidden="1">{#N/A,#N/A,FALSE,"Edison";#N/A,#N/A,FALSE," EIX"}</definedName>
    <definedName name="b_1_3" hidden="1">{#N/A,#N/A,FALSE,"Edison";#N/A,#N/A,FALSE," EIX"}</definedName>
    <definedName name="b_1_3_1" localSheetId="13" hidden="1">{#N/A,#N/A,FALSE,"Edison";#N/A,#N/A,FALSE," EIX"}</definedName>
    <definedName name="b_1_3_1" hidden="1">{#N/A,#N/A,FALSE,"Edison";#N/A,#N/A,FALSE," EIX"}</definedName>
    <definedName name="b_1_4" localSheetId="13" hidden="1">{#N/A,#N/A,FALSE,"Edison";#N/A,#N/A,FALSE," EIX"}</definedName>
    <definedName name="b_1_4" hidden="1">{#N/A,#N/A,FALSE,"Edison";#N/A,#N/A,FALSE," EIX"}</definedName>
    <definedName name="b_1_4_1" localSheetId="13" hidden="1">{#N/A,#N/A,FALSE,"Edison";#N/A,#N/A,FALSE," EIX"}</definedName>
    <definedName name="b_1_4_1" hidden="1">{#N/A,#N/A,FALSE,"Edison";#N/A,#N/A,FALSE," EIX"}</definedName>
    <definedName name="b_1_5" localSheetId="13" hidden="1">{#N/A,#N/A,FALSE,"Edison";#N/A,#N/A,FALSE," EIX"}</definedName>
    <definedName name="b_1_5" hidden="1">{#N/A,#N/A,FALSE,"Edison";#N/A,#N/A,FALSE," EIX"}</definedName>
    <definedName name="b_1_5_1" localSheetId="13" hidden="1">{#N/A,#N/A,FALSE,"Edison";#N/A,#N/A,FALSE," EIX"}</definedName>
    <definedName name="b_1_5_1" hidden="1">{#N/A,#N/A,FALSE,"Edison";#N/A,#N/A,FALSE," EIX"}</definedName>
    <definedName name="b_2" localSheetId="13" hidden="1">{#N/A,#N/A,FALSE,"Edison";#N/A,#N/A,FALSE," EIX"}</definedName>
    <definedName name="b_2" hidden="1">{#N/A,#N/A,FALSE,"Edison";#N/A,#N/A,FALSE," EIX"}</definedName>
    <definedName name="b_2_1" localSheetId="13" hidden="1">{#N/A,#N/A,FALSE,"Edison";#N/A,#N/A,FALSE," EIX"}</definedName>
    <definedName name="b_2_1" hidden="1">{#N/A,#N/A,FALSE,"Edison";#N/A,#N/A,FALSE," EIX"}</definedName>
    <definedName name="b_2_1_1" localSheetId="13" hidden="1">{#N/A,#N/A,FALSE,"Edison";#N/A,#N/A,FALSE," EIX"}</definedName>
    <definedName name="b_2_1_1" hidden="1">{#N/A,#N/A,FALSE,"Edison";#N/A,#N/A,FALSE," EIX"}</definedName>
    <definedName name="b_2_2" localSheetId="13" hidden="1">{#N/A,#N/A,FALSE,"Edison";#N/A,#N/A,FALSE," EIX"}</definedName>
    <definedName name="b_2_2" hidden="1">{#N/A,#N/A,FALSE,"Edison";#N/A,#N/A,FALSE," EIX"}</definedName>
    <definedName name="b_2_2_1" localSheetId="13" hidden="1">{#N/A,#N/A,FALSE,"Edison";#N/A,#N/A,FALSE," EIX"}</definedName>
    <definedName name="b_2_2_1" hidden="1">{#N/A,#N/A,FALSE,"Edison";#N/A,#N/A,FALSE," EIX"}</definedName>
    <definedName name="b_2_3" localSheetId="13" hidden="1">{#N/A,#N/A,FALSE,"Edison";#N/A,#N/A,FALSE," EIX"}</definedName>
    <definedName name="b_2_3" hidden="1">{#N/A,#N/A,FALSE,"Edison";#N/A,#N/A,FALSE," EIX"}</definedName>
    <definedName name="b_2_3_1" localSheetId="13" hidden="1">{#N/A,#N/A,FALSE,"Edison";#N/A,#N/A,FALSE," EIX"}</definedName>
    <definedName name="b_2_3_1" hidden="1">{#N/A,#N/A,FALSE,"Edison";#N/A,#N/A,FALSE," EIX"}</definedName>
    <definedName name="b_2_4" localSheetId="13" hidden="1">{#N/A,#N/A,FALSE,"Edison";#N/A,#N/A,FALSE," EIX"}</definedName>
    <definedName name="b_2_4" hidden="1">{#N/A,#N/A,FALSE,"Edison";#N/A,#N/A,FALSE," EIX"}</definedName>
    <definedName name="b_2_4_1" localSheetId="13" hidden="1">{#N/A,#N/A,FALSE,"Edison";#N/A,#N/A,FALSE," EIX"}</definedName>
    <definedName name="b_2_4_1" hidden="1">{#N/A,#N/A,FALSE,"Edison";#N/A,#N/A,FALSE," EIX"}</definedName>
    <definedName name="b_2_5" localSheetId="13" hidden="1">{#N/A,#N/A,FALSE,"Edison";#N/A,#N/A,FALSE," EIX"}</definedName>
    <definedName name="b_2_5" hidden="1">{#N/A,#N/A,FALSE,"Edison";#N/A,#N/A,FALSE," EIX"}</definedName>
    <definedName name="b_2_5_1" localSheetId="13" hidden="1">{#N/A,#N/A,FALSE,"Edison";#N/A,#N/A,FALSE," EIX"}</definedName>
    <definedName name="b_2_5_1" hidden="1">{#N/A,#N/A,FALSE,"Edison";#N/A,#N/A,FALSE," EIX"}</definedName>
    <definedName name="b_3" localSheetId="13" hidden="1">{#N/A,#N/A,FALSE,"Edison";#N/A,#N/A,FALSE," EIX"}</definedName>
    <definedName name="b_3" hidden="1">{#N/A,#N/A,FALSE,"Edison";#N/A,#N/A,FALSE," EIX"}</definedName>
    <definedName name="b_3_1" localSheetId="13" hidden="1">{#N/A,#N/A,FALSE,"Edison";#N/A,#N/A,FALSE," EIX"}</definedName>
    <definedName name="b_3_1" hidden="1">{#N/A,#N/A,FALSE,"Edison";#N/A,#N/A,FALSE," EIX"}</definedName>
    <definedName name="b_3_1_1" localSheetId="13" hidden="1">{#N/A,#N/A,FALSE,"Edison";#N/A,#N/A,FALSE," EIX"}</definedName>
    <definedName name="b_3_1_1" hidden="1">{#N/A,#N/A,FALSE,"Edison";#N/A,#N/A,FALSE," EIX"}</definedName>
    <definedName name="b_3_2" localSheetId="13" hidden="1">{#N/A,#N/A,FALSE,"Edison";#N/A,#N/A,FALSE," EIX"}</definedName>
    <definedName name="b_3_2" hidden="1">{#N/A,#N/A,FALSE,"Edison";#N/A,#N/A,FALSE," EIX"}</definedName>
    <definedName name="b_3_2_1" localSheetId="13" hidden="1">{#N/A,#N/A,FALSE,"Edison";#N/A,#N/A,FALSE," EIX"}</definedName>
    <definedName name="b_3_2_1" hidden="1">{#N/A,#N/A,FALSE,"Edison";#N/A,#N/A,FALSE," EIX"}</definedName>
    <definedName name="b_3_3" localSheetId="13" hidden="1">{#N/A,#N/A,FALSE,"Edison";#N/A,#N/A,FALSE," EIX"}</definedName>
    <definedName name="b_3_3" hidden="1">{#N/A,#N/A,FALSE,"Edison";#N/A,#N/A,FALSE," EIX"}</definedName>
    <definedName name="b_3_3_1" localSheetId="13" hidden="1">{#N/A,#N/A,FALSE,"Edison";#N/A,#N/A,FALSE," EIX"}</definedName>
    <definedName name="b_3_3_1" hidden="1">{#N/A,#N/A,FALSE,"Edison";#N/A,#N/A,FALSE," EIX"}</definedName>
    <definedName name="b_3_4" localSheetId="13" hidden="1">{#N/A,#N/A,FALSE,"Edison";#N/A,#N/A,FALSE," EIX"}</definedName>
    <definedName name="b_3_4" hidden="1">{#N/A,#N/A,FALSE,"Edison";#N/A,#N/A,FALSE," EIX"}</definedName>
    <definedName name="b_3_4_1" localSheetId="13" hidden="1">{#N/A,#N/A,FALSE,"Edison";#N/A,#N/A,FALSE," EIX"}</definedName>
    <definedName name="b_3_4_1" hidden="1">{#N/A,#N/A,FALSE,"Edison";#N/A,#N/A,FALSE," EIX"}</definedName>
    <definedName name="b_3_5" localSheetId="13" hidden="1">{#N/A,#N/A,FALSE,"Edison";#N/A,#N/A,FALSE," EIX"}</definedName>
    <definedName name="b_3_5" hidden="1">{#N/A,#N/A,FALSE,"Edison";#N/A,#N/A,FALSE," EIX"}</definedName>
    <definedName name="b_3_5_1" localSheetId="13" hidden="1">{#N/A,#N/A,FALSE,"Edison";#N/A,#N/A,FALSE," EIX"}</definedName>
    <definedName name="b_3_5_1" hidden="1">{#N/A,#N/A,FALSE,"Edison";#N/A,#N/A,FALSE," EIX"}</definedName>
    <definedName name="b_4" localSheetId="13" hidden="1">{#N/A,#N/A,FALSE,"Edison";#N/A,#N/A,FALSE," EIX"}</definedName>
    <definedName name="b_4" hidden="1">{#N/A,#N/A,FALSE,"Edison";#N/A,#N/A,FALSE," EIX"}</definedName>
    <definedName name="b_4_1" localSheetId="13" hidden="1">{#N/A,#N/A,FALSE,"Edison";#N/A,#N/A,FALSE," EIX"}</definedName>
    <definedName name="b_4_1" hidden="1">{#N/A,#N/A,FALSE,"Edison";#N/A,#N/A,FALSE," EIX"}</definedName>
    <definedName name="b_4_1_1" localSheetId="13" hidden="1">{#N/A,#N/A,FALSE,"Edison";#N/A,#N/A,FALSE," EIX"}</definedName>
    <definedName name="b_4_1_1" hidden="1">{#N/A,#N/A,FALSE,"Edison";#N/A,#N/A,FALSE," EIX"}</definedName>
    <definedName name="b_4_2" localSheetId="13" hidden="1">{#N/A,#N/A,FALSE,"Edison";#N/A,#N/A,FALSE," EIX"}</definedName>
    <definedName name="b_4_2" hidden="1">{#N/A,#N/A,FALSE,"Edison";#N/A,#N/A,FALSE," EIX"}</definedName>
    <definedName name="b_4_2_1" localSheetId="13" hidden="1">{#N/A,#N/A,FALSE,"Edison";#N/A,#N/A,FALSE," EIX"}</definedName>
    <definedName name="b_4_2_1" hidden="1">{#N/A,#N/A,FALSE,"Edison";#N/A,#N/A,FALSE," EIX"}</definedName>
    <definedName name="b_4_3" localSheetId="13" hidden="1">{#N/A,#N/A,FALSE,"Edison";#N/A,#N/A,FALSE," EIX"}</definedName>
    <definedName name="b_4_3" hidden="1">{#N/A,#N/A,FALSE,"Edison";#N/A,#N/A,FALSE," EIX"}</definedName>
    <definedName name="b_4_3_1" localSheetId="13" hidden="1">{#N/A,#N/A,FALSE,"Edison";#N/A,#N/A,FALSE," EIX"}</definedName>
    <definedName name="b_4_3_1" hidden="1">{#N/A,#N/A,FALSE,"Edison";#N/A,#N/A,FALSE," EIX"}</definedName>
    <definedName name="b_4_4" localSheetId="13" hidden="1">{#N/A,#N/A,FALSE,"Edison";#N/A,#N/A,FALSE," EIX"}</definedName>
    <definedName name="b_4_4" hidden="1">{#N/A,#N/A,FALSE,"Edison";#N/A,#N/A,FALSE," EIX"}</definedName>
    <definedName name="b_4_4_1" localSheetId="13" hidden="1">{#N/A,#N/A,FALSE,"Edison";#N/A,#N/A,FALSE," EIX"}</definedName>
    <definedName name="b_4_4_1" hidden="1">{#N/A,#N/A,FALSE,"Edison";#N/A,#N/A,FALSE," EIX"}</definedName>
    <definedName name="b_4_5" localSheetId="13" hidden="1">{#N/A,#N/A,FALSE,"Edison";#N/A,#N/A,FALSE," EIX"}</definedName>
    <definedName name="b_4_5" hidden="1">{#N/A,#N/A,FALSE,"Edison";#N/A,#N/A,FALSE," EIX"}</definedName>
    <definedName name="b_4_5_1" localSheetId="13" hidden="1">{#N/A,#N/A,FALSE,"Edison";#N/A,#N/A,FALSE," EIX"}</definedName>
    <definedName name="b_4_5_1" hidden="1">{#N/A,#N/A,FALSE,"Edison";#N/A,#N/A,FALSE," EIX"}</definedName>
    <definedName name="b_5" localSheetId="13" hidden="1">{#N/A,#N/A,FALSE,"Edison";#N/A,#N/A,FALSE," EIX"}</definedName>
    <definedName name="b_5" hidden="1">{#N/A,#N/A,FALSE,"Edison";#N/A,#N/A,FALSE," EIX"}</definedName>
    <definedName name="b_5_1" localSheetId="13" hidden="1">{#N/A,#N/A,FALSE,"Edison";#N/A,#N/A,FALSE," EIX"}</definedName>
    <definedName name="b_5_1" hidden="1">{#N/A,#N/A,FALSE,"Edison";#N/A,#N/A,FALSE," EIX"}</definedName>
    <definedName name="b_5_1_1" localSheetId="13" hidden="1">{#N/A,#N/A,FALSE,"Edison";#N/A,#N/A,FALSE," EIX"}</definedName>
    <definedName name="b_5_1_1" hidden="1">{#N/A,#N/A,FALSE,"Edison";#N/A,#N/A,FALSE," EIX"}</definedName>
    <definedName name="b_5_2" localSheetId="13" hidden="1">{#N/A,#N/A,FALSE,"Edison";#N/A,#N/A,FALSE," EIX"}</definedName>
    <definedName name="b_5_2" hidden="1">{#N/A,#N/A,FALSE,"Edison";#N/A,#N/A,FALSE," EIX"}</definedName>
    <definedName name="b_5_2_1" localSheetId="13" hidden="1">{#N/A,#N/A,FALSE,"Edison";#N/A,#N/A,FALSE," EIX"}</definedName>
    <definedName name="b_5_2_1" hidden="1">{#N/A,#N/A,FALSE,"Edison";#N/A,#N/A,FALSE," EIX"}</definedName>
    <definedName name="b_5_3" localSheetId="13" hidden="1">{#N/A,#N/A,FALSE,"Edison";#N/A,#N/A,FALSE," EIX"}</definedName>
    <definedName name="b_5_3" hidden="1">{#N/A,#N/A,FALSE,"Edison";#N/A,#N/A,FALSE," EIX"}</definedName>
    <definedName name="b_5_3_1" localSheetId="13" hidden="1">{#N/A,#N/A,FALSE,"Edison";#N/A,#N/A,FALSE," EIX"}</definedName>
    <definedName name="b_5_3_1" hidden="1">{#N/A,#N/A,FALSE,"Edison";#N/A,#N/A,FALSE," EIX"}</definedName>
    <definedName name="b_5_4" localSheetId="13" hidden="1">{#N/A,#N/A,FALSE,"Edison";#N/A,#N/A,FALSE," EIX"}</definedName>
    <definedName name="b_5_4" hidden="1">{#N/A,#N/A,FALSE,"Edison";#N/A,#N/A,FALSE," EIX"}</definedName>
    <definedName name="b_5_4_1" localSheetId="13" hidden="1">{#N/A,#N/A,FALSE,"Edison";#N/A,#N/A,FALSE," EIX"}</definedName>
    <definedName name="b_5_4_1" hidden="1">{#N/A,#N/A,FALSE,"Edison";#N/A,#N/A,FALSE," EIX"}</definedName>
    <definedName name="b_5_5" localSheetId="13" hidden="1">{#N/A,#N/A,FALSE,"Edison";#N/A,#N/A,FALSE," EIX"}</definedName>
    <definedName name="b_5_5" hidden="1">{#N/A,#N/A,FALSE,"Edison";#N/A,#N/A,FALSE," EIX"}</definedName>
    <definedName name="b_5_5_1" localSheetId="13" hidden="1">{#N/A,#N/A,FALSE,"Edison";#N/A,#N/A,FALSE," EIX"}</definedName>
    <definedName name="b_5_5_1" hidden="1">{#N/A,#N/A,FALSE,"Edison";#N/A,#N/A,FALSE," EIX"}</definedName>
    <definedName name="B_Matl_9504_Sub">[37]UnitizeList!$F$391</definedName>
    <definedName name="B_Scenario">#REF!</definedName>
    <definedName name="BAHRAINCL000460">'[62]310350 BARHAIN'!#REF!</definedName>
    <definedName name="BAHRAINV08">#REF!</definedName>
    <definedName name="Ball">'[63]Pull Down'!$H$4:$H$12</definedName>
    <definedName name="BalSht_10Yrs">'[42]Balance Sheet'!$A$39:$O$83</definedName>
    <definedName name="BalSht_1996_2006">'[42]Balance Sheet'!$E$52:$O$84</definedName>
    <definedName name="BalSht2005_2025">'[42]Balance Sheet'!$P$39:$AJ$83</definedName>
    <definedName name="Bankers__Book_Output">'[42]Edison Funding'!$A$218:$H$264</definedName>
    <definedName name="BankLoan_Intr">'[14]Interest Rate Summary'!$17:$18</definedName>
    <definedName name="BankYr1">#REF!</definedName>
    <definedName name="Barstow_Breakdown_Hours">[52]Rurals!$D$69</definedName>
    <definedName name="Barstow_Breakdown_Throughput">[52]Rurals!$D$59</definedName>
    <definedName name="Barstow_CAD">[52]Rurals!$D$32</definedName>
    <definedName name="Barstow_Cap_Hours">[52]Rurals!$D$63</definedName>
    <definedName name="Barstow_Cap_Maint_Hours">[52]Rurals!$D$64</definedName>
    <definedName name="Barstow_Cap_Maint_Throughput">[52]Rurals!$D$54</definedName>
    <definedName name="Barstow_Cap_Throughput">[52]Rurals!$D$53</definedName>
    <definedName name="Barstow_CHO">[52]Rurals!$D$27</definedName>
    <definedName name="Barstow_CostMetric">[52]Rurals!$D$97</definedName>
    <definedName name="Barstow_DART">[52]Rurals!$D$8</definedName>
    <definedName name="Barstow_DART_Injuries">[52]Rurals!$D$13</definedName>
    <definedName name="Barstow_DART_Severit">[52]Rurals!$D$12</definedName>
    <definedName name="Barstow_EHS">[52]Rurals!$D$28</definedName>
    <definedName name="Barstow_Fatigue_Emergent">[52]Rurals!$D$106</definedName>
    <definedName name="Barstow_Fatigue_Time">[52]Rurals!$D$99</definedName>
    <definedName name="Barstow_FOP">[52]Safety!$I$21</definedName>
    <definedName name="Barstow_FPND">[52]Rurals!$D$36</definedName>
    <definedName name="Barstow_JPA">[52]Rurals!$D$35</definedName>
    <definedName name="Barstow_Maint_Hours">[52]Rurals!$D$67</definedName>
    <definedName name="Barstow_Maint_Throughput">[52]Rurals!$D$57</definedName>
    <definedName name="Barstow_MeetingTime">[52]Rurals!$D$102</definedName>
    <definedName name="Barstow_NewBus_Hours">[52]Rurals!$D$66</definedName>
    <definedName name="Barstow_NewBus_Throughput">[52]Rurals!$D$56</definedName>
    <definedName name="Barstow_NonConformance">[52]Rurals!$D$80</definedName>
    <definedName name="Barstow_OM">[52]Rurals!$D$26</definedName>
    <definedName name="Barstow_OM_Hours">[52]Rurals!$D$68</definedName>
    <definedName name="Barstow_OM_Throughput">[52]Rurals!$D$58</definedName>
    <definedName name="Barstow_OnTime">[52]Rurals!$D$11</definedName>
    <definedName name="Barstow_OSHA">[52]Rurals!$D$14</definedName>
    <definedName name="Barstow_PrefabTime">[52]Rurals!$D$103</definedName>
    <definedName name="Barstow_Premium_Time">[52]Rurals!$D$100</definedName>
    <definedName name="Barstow_Public_Accuracy">[52]Rurals!$D$33</definedName>
    <definedName name="Barstow_Public_OnTime">[52]Rurals!$D$34</definedName>
    <definedName name="Barstow_SCE_Cap_Hours">[52]Rurals!$D$65</definedName>
    <definedName name="Barstow_SCE_Cap_Throughput">[52]Rurals!$D$55</definedName>
    <definedName name="Barstow_Scheduling_30Day">[52]Rurals!$D$31</definedName>
    <definedName name="Barstow_Scheduling_Filled">[52]Rurals!$D$61</definedName>
    <definedName name="Barstow_Throughput">[52]Rurals!$D$51</definedName>
    <definedName name="Barstow_TrainingTime">[52]Rurals!$D$104</definedName>
    <definedName name="BASE">#REF!</definedName>
    <definedName name="BASE___ASSET_1">#REF!</definedName>
    <definedName name="BASE___ASSET_2">#REF!</definedName>
    <definedName name="BASE___ASSET_3">#REF!</definedName>
    <definedName name="baseline_grid">[64]Calculations!$BQ$12:$BQ$40</definedName>
    <definedName name="baseline_nongrid">[64]Calculations!$BR$12:$BR$40</definedName>
    <definedName name="Basis">'[65]Capital Register Refs'!$A$2:$A$17</definedName>
    <definedName name="bb" localSheetId="13" hidden="1">{#N/A,#N/A,FALSE,"Edison";#N/A,#N/A,FALSE," EIX"}</definedName>
    <definedName name="bb" hidden="1">{#N/A,#N/A,FALSE,"Edison";#N/A,#N/A,FALSE," EIX"}</definedName>
    <definedName name="bb_1" localSheetId="13" hidden="1">{#N/A,#N/A,FALSE,"Edison";#N/A,#N/A,FALSE," EIX"}</definedName>
    <definedName name="bb_1" hidden="1">{#N/A,#N/A,FALSE,"Edison";#N/A,#N/A,FALSE," EIX"}</definedName>
    <definedName name="bb_1_1" localSheetId="13" hidden="1">{#N/A,#N/A,FALSE,"Edison";#N/A,#N/A,FALSE," EIX"}</definedName>
    <definedName name="bb_1_1" hidden="1">{#N/A,#N/A,FALSE,"Edison";#N/A,#N/A,FALSE," EIX"}</definedName>
    <definedName name="bb_1_1_1" localSheetId="13" hidden="1">{#N/A,#N/A,FALSE,"Edison";#N/A,#N/A,FALSE," EIX"}</definedName>
    <definedName name="bb_1_1_1" hidden="1">{#N/A,#N/A,FALSE,"Edison";#N/A,#N/A,FALSE," EIX"}</definedName>
    <definedName name="bb_1_2" localSheetId="13" hidden="1">{#N/A,#N/A,FALSE,"Edison";#N/A,#N/A,FALSE," EIX"}</definedName>
    <definedName name="bb_1_2" hidden="1">{#N/A,#N/A,FALSE,"Edison";#N/A,#N/A,FALSE," EIX"}</definedName>
    <definedName name="bb_1_2_1" localSheetId="13" hidden="1">{#N/A,#N/A,FALSE,"Edison";#N/A,#N/A,FALSE," EIX"}</definedName>
    <definedName name="bb_1_2_1" hidden="1">{#N/A,#N/A,FALSE,"Edison";#N/A,#N/A,FALSE," EIX"}</definedName>
    <definedName name="bb_1_3" localSheetId="13" hidden="1">{#N/A,#N/A,FALSE,"Edison";#N/A,#N/A,FALSE," EIX"}</definedName>
    <definedName name="bb_1_3" hidden="1">{#N/A,#N/A,FALSE,"Edison";#N/A,#N/A,FALSE," EIX"}</definedName>
    <definedName name="bb_1_3_1" localSheetId="13" hidden="1">{#N/A,#N/A,FALSE,"Edison";#N/A,#N/A,FALSE," EIX"}</definedName>
    <definedName name="bb_1_3_1" hidden="1">{#N/A,#N/A,FALSE,"Edison";#N/A,#N/A,FALSE," EIX"}</definedName>
    <definedName name="bb_1_4" localSheetId="13" hidden="1">{#N/A,#N/A,FALSE,"Edison";#N/A,#N/A,FALSE," EIX"}</definedName>
    <definedName name="bb_1_4" hidden="1">{#N/A,#N/A,FALSE,"Edison";#N/A,#N/A,FALSE," EIX"}</definedName>
    <definedName name="bb_1_4_1" localSheetId="13" hidden="1">{#N/A,#N/A,FALSE,"Edison";#N/A,#N/A,FALSE," EIX"}</definedName>
    <definedName name="bb_1_4_1" hidden="1">{#N/A,#N/A,FALSE,"Edison";#N/A,#N/A,FALSE," EIX"}</definedName>
    <definedName name="bb_1_5" localSheetId="13" hidden="1">{#N/A,#N/A,FALSE,"Edison";#N/A,#N/A,FALSE," EIX"}</definedName>
    <definedName name="bb_1_5" hidden="1">{#N/A,#N/A,FALSE,"Edison";#N/A,#N/A,FALSE," EIX"}</definedName>
    <definedName name="bb_1_5_1" localSheetId="13" hidden="1">{#N/A,#N/A,FALSE,"Edison";#N/A,#N/A,FALSE," EIX"}</definedName>
    <definedName name="bb_1_5_1" hidden="1">{#N/A,#N/A,FALSE,"Edison";#N/A,#N/A,FALSE," EIX"}</definedName>
    <definedName name="bb_2" localSheetId="13" hidden="1">{#N/A,#N/A,FALSE,"Edison";#N/A,#N/A,FALSE," EIX"}</definedName>
    <definedName name="bb_2" hidden="1">{#N/A,#N/A,FALSE,"Edison";#N/A,#N/A,FALSE," EIX"}</definedName>
    <definedName name="bb_2_1" localSheetId="13" hidden="1">{#N/A,#N/A,FALSE,"Edison";#N/A,#N/A,FALSE," EIX"}</definedName>
    <definedName name="bb_2_1" hidden="1">{#N/A,#N/A,FALSE,"Edison";#N/A,#N/A,FALSE," EIX"}</definedName>
    <definedName name="bb_2_1_1" localSheetId="13" hidden="1">{#N/A,#N/A,FALSE,"Edison";#N/A,#N/A,FALSE," EIX"}</definedName>
    <definedName name="bb_2_1_1" hidden="1">{#N/A,#N/A,FALSE,"Edison";#N/A,#N/A,FALSE," EIX"}</definedName>
    <definedName name="bb_2_2" localSheetId="13" hidden="1">{#N/A,#N/A,FALSE,"Edison";#N/A,#N/A,FALSE," EIX"}</definedName>
    <definedName name="bb_2_2" hidden="1">{#N/A,#N/A,FALSE,"Edison";#N/A,#N/A,FALSE," EIX"}</definedName>
    <definedName name="bb_2_2_1" localSheetId="13" hidden="1">{#N/A,#N/A,FALSE,"Edison";#N/A,#N/A,FALSE," EIX"}</definedName>
    <definedName name="bb_2_2_1" hidden="1">{#N/A,#N/A,FALSE,"Edison";#N/A,#N/A,FALSE," EIX"}</definedName>
    <definedName name="bb_2_3" localSheetId="13" hidden="1">{#N/A,#N/A,FALSE,"Edison";#N/A,#N/A,FALSE," EIX"}</definedName>
    <definedName name="bb_2_3" hidden="1">{#N/A,#N/A,FALSE,"Edison";#N/A,#N/A,FALSE," EIX"}</definedName>
    <definedName name="bb_2_3_1" localSheetId="13" hidden="1">{#N/A,#N/A,FALSE,"Edison";#N/A,#N/A,FALSE," EIX"}</definedName>
    <definedName name="bb_2_3_1" hidden="1">{#N/A,#N/A,FALSE,"Edison";#N/A,#N/A,FALSE," EIX"}</definedName>
    <definedName name="bb_2_4" localSheetId="13" hidden="1">{#N/A,#N/A,FALSE,"Edison";#N/A,#N/A,FALSE," EIX"}</definedName>
    <definedName name="bb_2_4" hidden="1">{#N/A,#N/A,FALSE,"Edison";#N/A,#N/A,FALSE," EIX"}</definedName>
    <definedName name="bb_2_4_1" localSheetId="13" hidden="1">{#N/A,#N/A,FALSE,"Edison";#N/A,#N/A,FALSE," EIX"}</definedName>
    <definedName name="bb_2_4_1" hidden="1">{#N/A,#N/A,FALSE,"Edison";#N/A,#N/A,FALSE," EIX"}</definedName>
    <definedName name="bb_2_5" localSheetId="13" hidden="1">{#N/A,#N/A,FALSE,"Edison";#N/A,#N/A,FALSE," EIX"}</definedName>
    <definedName name="bb_2_5" hidden="1">{#N/A,#N/A,FALSE,"Edison";#N/A,#N/A,FALSE," EIX"}</definedName>
    <definedName name="bb_2_5_1" localSheetId="13" hidden="1">{#N/A,#N/A,FALSE,"Edison";#N/A,#N/A,FALSE," EIX"}</definedName>
    <definedName name="bb_2_5_1" hidden="1">{#N/A,#N/A,FALSE,"Edison";#N/A,#N/A,FALSE," EIX"}</definedName>
    <definedName name="bb_3" localSheetId="13" hidden="1">{#N/A,#N/A,FALSE,"Edison";#N/A,#N/A,FALSE," EIX"}</definedName>
    <definedName name="bb_3" hidden="1">{#N/A,#N/A,FALSE,"Edison";#N/A,#N/A,FALSE," EIX"}</definedName>
    <definedName name="bb_3_1" localSheetId="13" hidden="1">{#N/A,#N/A,FALSE,"Edison";#N/A,#N/A,FALSE," EIX"}</definedName>
    <definedName name="bb_3_1" hidden="1">{#N/A,#N/A,FALSE,"Edison";#N/A,#N/A,FALSE," EIX"}</definedName>
    <definedName name="bb_3_1_1" localSheetId="13" hidden="1">{#N/A,#N/A,FALSE,"Edison";#N/A,#N/A,FALSE," EIX"}</definedName>
    <definedName name="bb_3_1_1" hidden="1">{#N/A,#N/A,FALSE,"Edison";#N/A,#N/A,FALSE," EIX"}</definedName>
    <definedName name="bb_3_2" localSheetId="13" hidden="1">{#N/A,#N/A,FALSE,"Edison";#N/A,#N/A,FALSE," EIX"}</definedName>
    <definedName name="bb_3_2" hidden="1">{#N/A,#N/A,FALSE,"Edison";#N/A,#N/A,FALSE," EIX"}</definedName>
    <definedName name="bb_3_2_1" localSheetId="13" hidden="1">{#N/A,#N/A,FALSE,"Edison";#N/A,#N/A,FALSE," EIX"}</definedName>
    <definedName name="bb_3_2_1" hidden="1">{#N/A,#N/A,FALSE,"Edison";#N/A,#N/A,FALSE," EIX"}</definedName>
    <definedName name="bb_3_3" localSheetId="13" hidden="1">{#N/A,#N/A,FALSE,"Edison";#N/A,#N/A,FALSE," EIX"}</definedName>
    <definedName name="bb_3_3" hidden="1">{#N/A,#N/A,FALSE,"Edison";#N/A,#N/A,FALSE," EIX"}</definedName>
    <definedName name="bb_3_3_1" localSheetId="13" hidden="1">{#N/A,#N/A,FALSE,"Edison";#N/A,#N/A,FALSE," EIX"}</definedName>
    <definedName name="bb_3_3_1" hidden="1">{#N/A,#N/A,FALSE,"Edison";#N/A,#N/A,FALSE," EIX"}</definedName>
    <definedName name="bb_3_4" localSheetId="13" hidden="1">{#N/A,#N/A,FALSE,"Edison";#N/A,#N/A,FALSE," EIX"}</definedName>
    <definedName name="bb_3_4" hidden="1">{#N/A,#N/A,FALSE,"Edison";#N/A,#N/A,FALSE," EIX"}</definedName>
    <definedName name="bb_3_4_1" localSheetId="13" hidden="1">{#N/A,#N/A,FALSE,"Edison";#N/A,#N/A,FALSE," EIX"}</definedName>
    <definedName name="bb_3_4_1" hidden="1">{#N/A,#N/A,FALSE,"Edison";#N/A,#N/A,FALSE," EIX"}</definedName>
    <definedName name="bb_3_5" localSheetId="13" hidden="1">{#N/A,#N/A,FALSE,"Edison";#N/A,#N/A,FALSE," EIX"}</definedName>
    <definedName name="bb_3_5" hidden="1">{#N/A,#N/A,FALSE,"Edison";#N/A,#N/A,FALSE," EIX"}</definedName>
    <definedName name="bb_3_5_1" localSheetId="13" hidden="1">{#N/A,#N/A,FALSE,"Edison";#N/A,#N/A,FALSE," EIX"}</definedName>
    <definedName name="bb_3_5_1" hidden="1">{#N/A,#N/A,FALSE,"Edison";#N/A,#N/A,FALSE," EIX"}</definedName>
    <definedName name="bb_4" localSheetId="13" hidden="1">{#N/A,#N/A,FALSE,"Edison";#N/A,#N/A,FALSE," EIX"}</definedName>
    <definedName name="bb_4" hidden="1">{#N/A,#N/A,FALSE,"Edison";#N/A,#N/A,FALSE," EIX"}</definedName>
    <definedName name="bb_4_1" localSheetId="13" hidden="1">{#N/A,#N/A,FALSE,"Edison";#N/A,#N/A,FALSE," EIX"}</definedName>
    <definedName name="bb_4_1" hidden="1">{#N/A,#N/A,FALSE,"Edison";#N/A,#N/A,FALSE," EIX"}</definedName>
    <definedName name="bb_4_1_1" localSheetId="13" hidden="1">{#N/A,#N/A,FALSE,"Edison";#N/A,#N/A,FALSE," EIX"}</definedName>
    <definedName name="bb_4_1_1" hidden="1">{#N/A,#N/A,FALSE,"Edison";#N/A,#N/A,FALSE," EIX"}</definedName>
    <definedName name="bb_4_2" localSheetId="13" hidden="1">{#N/A,#N/A,FALSE,"Edison";#N/A,#N/A,FALSE," EIX"}</definedName>
    <definedName name="bb_4_2" hidden="1">{#N/A,#N/A,FALSE,"Edison";#N/A,#N/A,FALSE," EIX"}</definedName>
    <definedName name="bb_4_2_1" localSheetId="13" hidden="1">{#N/A,#N/A,FALSE,"Edison";#N/A,#N/A,FALSE," EIX"}</definedName>
    <definedName name="bb_4_2_1" hidden="1">{#N/A,#N/A,FALSE,"Edison";#N/A,#N/A,FALSE," EIX"}</definedName>
    <definedName name="bb_4_3" localSheetId="13" hidden="1">{#N/A,#N/A,FALSE,"Edison";#N/A,#N/A,FALSE," EIX"}</definedName>
    <definedName name="bb_4_3" hidden="1">{#N/A,#N/A,FALSE,"Edison";#N/A,#N/A,FALSE," EIX"}</definedName>
    <definedName name="bb_4_3_1" localSheetId="13" hidden="1">{#N/A,#N/A,FALSE,"Edison";#N/A,#N/A,FALSE," EIX"}</definedName>
    <definedName name="bb_4_3_1" hidden="1">{#N/A,#N/A,FALSE,"Edison";#N/A,#N/A,FALSE," EIX"}</definedName>
    <definedName name="bb_4_4" localSheetId="13" hidden="1">{#N/A,#N/A,FALSE,"Edison";#N/A,#N/A,FALSE," EIX"}</definedName>
    <definedName name="bb_4_4" hidden="1">{#N/A,#N/A,FALSE,"Edison";#N/A,#N/A,FALSE," EIX"}</definedName>
    <definedName name="bb_4_4_1" localSheetId="13" hidden="1">{#N/A,#N/A,FALSE,"Edison";#N/A,#N/A,FALSE," EIX"}</definedName>
    <definedName name="bb_4_4_1" hidden="1">{#N/A,#N/A,FALSE,"Edison";#N/A,#N/A,FALSE," EIX"}</definedName>
    <definedName name="bb_4_5" localSheetId="13" hidden="1">{#N/A,#N/A,FALSE,"Edison";#N/A,#N/A,FALSE," EIX"}</definedName>
    <definedName name="bb_4_5" hidden="1">{#N/A,#N/A,FALSE,"Edison";#N/A,#N/A,FALSE," EIX"}</definedName>
    <definedName name="bb_4_5_1" localSheetId="13" hidden="1">{#N/A,#N/A,FALSE,"Edison";#N/A,#N/A,FALSE," EIX"}</definedName>
    <definedName name="bb_4_5_1" hidden="1">{#N/A,#N/A,FALSE,"Edison";#N/A,#N/A,FALSE," EIX"}</definedName>
    <definedName name="bb_5" localSheetId="13" hidden="1">{#N/A,#N/A,FALSE,"Edison";#N/A,#N/A,FALSE," EIX"}</definedName>
    <definedName name="bb_5" hidden="1">{#N/A,#N/A,FALSE,"Edison";#N/A,#N/A,FALSE," EIX"}</definedName>
    <definedName name="bb_5_1" localSheetId="13" hidden="1">{#N/A,#N/A,FALSE,"Edison";#N/A,#N/A,FALSE," EIX"}</definedName>
    <definedName name="bb_5_1" hidden="1">{#N/A,#N/A,FALSE,"Edison";#N/A,#N/A,FALSE," EIX"}</definedName>
    <definedName name="bb_5_1_1" localSheetId="13" hidden="1">{#N/A,#N/A,FALSE,"Edison";#N/A,#N/A,FALSE," EIX"}</definedName>
    <definedName name="bb_5_1_1" hidden="1">{#N/A,#N/A,FALSE,"Edison";#N/A,#N/A,FALSE," EIX"}</definedName>
    <definedName name="bb_5_2" localSheetId="13" hidden="1">{#N/A,#N/A,FALSE,"Edison";#N/A,#N/A,FALSE," EIX"}</definedName>
    <definedName name="bb_5_2" hidden="1">{#N/A,#N/A,FALSE,"Edison";#N/A,#N/A,FALSE," EIX"}</definedName>
    <definedName name="bb_5_2_1" localSheetId="13" hidden="1">{#N/A,#N/A,FALSE,"Edison";#N/A,#N/A,FALSE," EIX"}</definedName>
    <definedName name="bb_5_2_1" hidden="1">{#N/A,#N/A,FALSE,"Edison";#N/A,#N/A,FALSE," EIX"}</definedName>
    <definedName name="bb_5_3" localSheetId="13" hidden="1">{#N/A,#N/A,FALSE,"Edison";#N/A,#N/A,FALSE," EIX"}</definedName>
    <definedName name="bb_5_3" hidden="1">{#N/A,#N/A,FALSE,"Edison";#N/A,#N/A,FALSE," EIX"}</definedName>
    <definedName name="bb_5_3_1" localSheetId="13" hidden="1">{#N/A,#N/A,FALSE,"Edison";#N/A,#N/A,FALSE," EIX"}</definedName>
    <definedName name="bb_5_3_1" hidden="1">{#N/A,#N/A,FALSE,"Edison";#N/A,#N/A,FALSE," EIX"}</definedName>
    <definedName name="bb_5_4" localSheetId="13" hidden="1">{#N/A,#N/A,FALSE,"Edison";#N/A,#N/A,FALSE," EIX"}</definedName>
    <definedName name="bb_5_4" hidden="1">{#N/A,#N/A,FALSE,"Edison";#N/A,#N/A,FALSE," EIX"}</definedName>
    <definedName name="bb_5_4_1" localSheetId="13" hidden="1">{#N/A,#N/A,FALSE,"Edison";#N/A,#N/A,FALSE," EIX"}</definedName>
    <definedName name="bb_5_4_1" hidden="1">{#N/A,#N/A,FALSE,"Edison";#N/A,#N/A,FALSE," EIX"}</definedName>
    <definedName name="bb_5_5" localSheetId="13" hidden="1">{#N/A,#N/A,FALSE,"Edison";#N/A,#N/A,FALSE," EIX"}</definedName>
    <definedName name="bb_5_5" hidden="1">{#N/A,#N/A,FALSE,"Edison";#N/A,#N/A,FALSE," EIX"}</definedName>
    <definedName name="bb_5_5_1" localSheetId="13" hidden="1">{#N/A,#N/A,FALSE,"Edison";#N/A,#N/A,FALSE," EIX"}</definedName>
    <definedName name="bb_5_5_1" hidden="1">{#N/A,#N/A,FALSE,"Edison";#N/A,#N/A,FALSE," EIX"}</definedName>
    <definedName name="BENEFIT_CAT">#REF!</definedName>
    <definedName name="BENEFIT_CATEGORY">#REF!</definedName>
    <definedName name="Benefit_ID">#REF!</definedName>
    <definedName name="Benefit_Lag_Adj">#REF!</definedName>
    <definedName name="Benefit_List">#REF!</definedName>
    <definedName name="BENEFIT_SCHEDULE">#REF!</definedName>
    <definedName name="BENEFIT_SUB_CAT">#REF!</definedName>
    <definedName name="BenefitsRate">[66]Factors!$E$3</definedName>
    <definedName name="BenefitsRate2">[67]Factors!$E$3</definedName>
    <definedName name="beny" localSheetId="13" hidden="1">{#N/A,#N/A,FALSE,"Monthly SAIFI";#N/A,#N/A,FALSE,"Yearly SAIFI";#N/A,#N/A,FALSE,"Monthly CAIDI";#N/A,#N/A,FALSE,"Yearly CAIDI";#N/A,#N/A,FALSE,"Monthly SAIDI";#N/A,#N/A,FALSE,"Yearly SAIDI";#N/A,#N/A,FALSE,"Monthly MAIFI";#N/A,#N/A,FALSE,"Yearly MAIFI";#N/A,#N/A,FALSE,"Monthly Cust &gt;=4 Int"}</definedName>
    <definedName name="beny" hidden="1">{#N/A,#N/A,FALSE,"Monthly SAIFI";#N/A,#N/A,FALSE,"Yearly SAIFI";#N/A,#N/A,FALSE,"Monthly CAIDI";#N/A,#N/A,FALSE,"Yearly CAIDI";#N/A,#N/A,FALSE,"Monthly SAIDI";#N/A,#N/A,FALSE,"Yearly SAIDI";#N/A,#N/A,FALSE,"Monthly MAIFI";#N/A,#N/A,FALSE,"Yearly MAIFI";#N/A,#N/A,FALSE,"Monthly Cust &gt;=4 Int"}</definedName>
    <definedName name="Betterment_New">[37]Setup!$D$124</definedName>
    <definedName name="Betterment_Other">[37]Setup!$F$124</definedName>
    <definedName name="Betterment_Removal">[37]Setup!$E$124</definedName>
    <definedName name="bex_2015_all">[68]BEX_output!$C$2:$C$42441</definedName>
    <definedName name="bex_2015_all_ITD">[68]BEX_output!$F$2:$F$42441</definedName>
    <definedName name="BEX_ITD_no_IRDP_match">'[69]4a_BEX_WO_not_mached_In_IRDP'!$J$16:$J$915</definedName>
    <definedName name="BEX_L_naPPWBS">'[70]3a_BEX_WO_LMCOO_NAPPWBS'!$K$18:$K$4495</definedName>
    <definedName name="BEX_lmco_region_data">'[71]Table (3)'!$G$3183:$Q$6361</definedName>
    <definedName name="BEX_LMCOOIA">'[70]3_BEX_ZRFS_WO_LMCOO'!$K$18:$Q$3785</definedName>
    <definedName name="BEX_OH_naPPWBS">'[70]3a_BEX_WO_LMCOO_NAPPWBS'!$L$18:$L$4495</definedName>
    <definedName name="BEX_query_WO">'[72]3_BEX_query_ZRFS_WO'!$I$16:$I$809</definedName>
    <definedName name="BEX_WO_LMCOO">'[70]3_BEX_ZRFS_WO_LMCOO'!$I$18:$I$3785</definedName>
    <definedName name="BEX_WO_naPPWBS">'[70]3a_BEX_WO_LMCOO_NAPPWBS'!$I$18:$I$4495</definedName>
    <definedName name="BEX_WO_no_IRDP">'[69]4a_BEX_WO_not_mached_In_IRDP'!$G$16:$G$915</definedName>
    <definedName name="BEx0017DGUEDPCFJUPUZOOLJCS2B" hidden="1">[73]Gross!#REF!</definedName>
    <definedName name="BEx001CNWHJ5RULCSFM36ZCGJ1UH" hidden="1">[73]Gross!#REF!</definedName>
    <definedName name="BEx0041RNVGGN8SKGQTWHTVAGKBV" hidden="1">[73]Graph!$I$6:$J$6</definedName>
    <definedName name="BEx004791UAJIJSN57OT7YBLNP82" hidden="1">[73]Gross!#REF!</definedName>
    <definedName name="BEx006AS6DFSBFE5HMBK3XRBP8Z7" hidden="1">[74]data!#REF!</definedName>
    <definedName name="BEx006G4TTDRMCSX88G1OR6JVMTJ" localSheetId="13" hidden="1">Query [75]Comparative!$A$3:$B$20</definedName>
    <definedName name="BEx006G4TTDRMCSX88G1OR6JVMTJ" hidden="1">Query [75]Comparative!$A$3:$B$20</definedName>
    <definedName name="BEx008P2NVFDLBHL7IZ5WTMVOQ1F" localSheetId="13" hidden="1">[73]Gross!#REF!</definedName>
    <definedName name="BEx008P2NVFDLBHL7IZ5WTMVOQ1F" hidden="1">[73]Gross!#REF!</definedName>
    <definedName name="BEx008ZW2O0EL5VHUXSY2IKD7KJ5" localSheetId="13" hidden="1">#REF!</definedName>
    <definedName name="BEx008ZW2O0EL5VHUXSY2IKD7KJ5" hidden="1">#REF!</definedName>
    <definedName name="BEx009G00IN0JUIAQ4WE9NHTMQE2" localSheetId="13" hidden="1">[73]Gross!#REF!</definedName>
    <definedName name="BEx009G00IN0JUIAQ4WE9NHTMQE2" hidden="1">[73]Gross!#REF!</definedName>
    <definedName name="BEx009G07RTWH0WDCM927R85D236" localSheetId="13" hidden="1">#REF!</definedName>
    <definedName name="BEx009G07RTWH0WDCM927R85D236" hidden="1">#REF!</definedName>
    <definedName name="BEx00DXTY2JDVGWQKV8H7FG4SV30" localSheetId="13" hidden="1">[73]Gross!#REF!</definedName>
    <definedName name="BEx00DXTY2JDVGWQKV8H7FG4SV30" hidden="1">[73]Gross!#REF!</definedName>
    <definedName name="BEx00GHLTYRH5N2S6P78YW1CD30N" localSheetId="13" hidden="1">[73]Gross!#REF!</definedName>
    <definedName name="BEx00GHLTYRH5N2S6P78YW1CD30N" hidden="1">[73]Gross!#REF!</definedName>
    <definedName name="BEx00J6L4N3WDFUWI1GNCD89U2A5" hidden="1">[73]Graph!$I$10:$J$10</definedName>
    <definedName name="BEx00JC31DY11L45SEU4B10BIN6W" hidden="1">[73]Gross!#REF!</definedName>
    <definedName name="BEx00KZHZBHP3TDV1YMX4B19B95O" hidden="1">[73]Gross!#REF!</definedName>
    <definedName name="BEx00MBY8XXUOHIZ4LHXHPD7WYD5" hidden="1">[73]Gross!#REF!</definedName>
    <definedName name="BEx00NZD5DQC38LLWM8K3OK1BO6J" hidden="1">#REF!</definedName>
    <definedName name="BEx00U9SHQ0NHO9GPJITAMG5T4E9" hidden="1">[73]Graph!$F$10:$G$10</definedName>
    <definedName name="BEx01049R9ZE3WM0TJWIDL7I2AO5" hidden="1">[73]Graph!$F$6:$G$6</definedName>
    <definedName name="BEx015NTA0TBWLAF1T997ELEL8GT" hidden="1">#REF!</definedName>
    <definedName name="BEx019UU55O65QKFYE8EH62A9K8W" hidden="1">#REF!</definedName>
    <definedName name="BEx01HY6E3GJ66ABU5ABN26V6Q13" hidden="1">[73]Gross!#REF!</definedName>
    <definedName name="BEx01JQYAS2EPY74HDM1K46SWQ9K" hidden="1">#REF!</definedName>
    <definedName name="BEx01PW5YQKEGAR8JDDI5OARYXDF" hidden="1">[73]Gross!#REF!</definedName>
    <definedName name="BEx01QCAM6YAY6RZHG3BHBJVZOAO" hidden="1">#REF!</definedName>
    <definedName name="BEx01T1EVAEW9BLAP4L6II4G6OC4" hidden="1">[73]Graph!$F$9:$G$9</definedName>
    <definedName name="BEx01X35DZBL50I19K4ZSW4F1ESH" hidden="1">[73]Graph!$I$10:$J$10</definedName>
    <definedName name="BEx01XJ94SHJ1YQ7ORPW0RQGKI2H" hidden="1">[73]Gross!#REF!</definedName>
    <definedName name="BEx01YQFKJ9DSGAGJ60XN8K3Z6WZ" hidden="1">[76]Original!#REF!</definedName>
    <definedName name="BEx0262TTS9LPE4KF6VUW72201AB" hidden="1">'[77]Customer Service Detail'!#REF!</definedName>
    <definedName name="BEx027Q3NQZO3NDOR57P11WFQCI3" localSheetId="13" hidden="1">Query [78]!p V [79]A!$D$4:$O$158</definedName>
    <definedName name="BEx027Q3NQZO3NDOR57P11WFQCI3" hidden="1">Query [78]!p V [79]A!$D$4:$O$158</definedName>
    <definedName name="BEx028MGE8RK17MWV7TI31556SWX" localSheetId="13" hidden="1">'[80]Planning Template'!#REF!</definedName>
    <definedName name="BEx028MGE8RK17MWV7TI31556SWX" hidden="1">'[80]Planning Template'!#REF!</definedName>
    <definedName name="BEx029Z3HHYGBPM9JBRTPARNACDV" localSheetId="13" hidden="1">#REF!</definedName>
    <definedName name="BEx029Z3HHYGBPM9JBRTPARNACDV" hidden="1">#REF!</definedName>
    <definedName name="BEx02Q08R9G839Q4RFGG9026C7PX" localSheetId="13" hidden="1">[73]Gross!#REF!</definedName>
    <definedName name="BEx02Q08R9G839Q4RFGG9026C7PX" hidden="1">[73]Gross!#REF!</definedName>
    <definedName name="BEx02SEL3Z1QWGAHXDPUA9WLTTPS" localSheetId="13" hidden="1">[73]Gross!#REF!</definedName>
    <definedName name="BEx02SEL3Z1QWGAHXDPUA9WLTTPS" hidden="1">[73]Gross!#REF!</definedName>
    <definedName name="BEx02Y3KJZH5BGDM9QEZ1PVVI114" localSheetId="13" hidden="1">[73]Gross!#REF!</definedName>
    <definedName name="BEx02Y3KJZH5BGDM9QEZ1PVVI114" hidden="1">[73]Gross!#REF!</definedName>
    <definedName name="BEx0313GRLLASDTVPW5DHTXHE74M" localSheetId="13" hidden="1">[73]Gross!#REF!</definedName>
    <definedName name="BEx0313GRLLASDTVPW5DHTXHE74M" hidden="1">[73]Gross!#REF!</definedName>
    <definedName name="BEx040GNGACOQI5MY5X2NE42ZWDU" hidden="1">[73]Graph!$I$8:$J$8</definedName>
    <definedName name="BEx1F0SOZ3H5XUHXD7O01TCR8T6J" hidden="1">[73]Gross!#REF!</definedName>
    <definedName name="BEx1F9HL824UCNCVZ2U62J4KZCX8" hidden="1">[73]Gross!#REF!</definedName>
    <definedName name="BEx1FCS9U71QTYO01ZBUS3NVRID3" hidden="1">#REF!</definedName>
    <definedName name="BEx1FEVSJKTI1Q1Z874QZVFSJSVA" hidden="1">[73]Gross!#REF!</definedName>
    <definedName name="BEx1FF6L7P7JKRYPHV02RMJJ9HLX" hidden="1">#REF!</definedName>
    <definedName name="BEx1FGDRUHHLI1GBHELT4PK0LY4V" hidden="1">[73]Gross!#REF!</definedName>
    <definedName name="BEx1FJZ7GKO99IYTP6GGGF7EUL3Z" hidden="1">[73]Gross!#REF!</definedName>
    <definedName name="BEx1FZV2CM77TBH1R6YYV9P06KA2" hidden="1">[73]Gross!#REF!</definedName>
    <definedName name="BEx1G59AY8195JTUM6P18VXUFJ3E" hidden="1">[73]Gross!#REF!</definedName>
    <definedName name="BEx1GACQL91IG43LSU6M1F2TWPZN" hidden="1">[73]Graph!$I$9:$J$9</definedName>
    <definedName name="BEx1GB92OWY6P3B3Z6EYFUUWMITG" hidden="1">[73]Graph!$I$6:$J$6</definedName>
    <definedName name="BEx1GFW8YLO0I7ZF7E8DCRVV5K4Q" hidden="1">#REF!</definedName>
    <definedName name="BEx1GRFPRSO5UT952RBFGUHDUZN5" hidden="1">#REF!</definedName>
    <definedName name="BEx1GU4TAFNQWW89FB3T9M6SMDBK" hidden="1">#REF!</definedName>
    <definedName name="BEx1GVMRHFXUP6XYYY9NR12PV5TF" hidden="1">[73]Gross!#REF!</definedName>
    <definedName name="BEx1H6KIT7BHUH6MDDWC935V9N47" hidden="1">[73]Gross!#REF!</definedName>
    <definedName name="BEx1H8TI8FWX9KCYN2WWJF7U9S39" hidden="1">#REF!</definedName>
    <definedName name="BEx1HDGOOJ3SKHYMWUZJ1P0RQZ9N" hidden="1">[73]Gross!#REF!</definedName>
    <definedName name="BEx1HDM5ZXSJG6JQEMSFV52PZ10V" hidden="1">[73]Gross!#REF!</definedName>
    <definedName name="BEx1HETBBZVN5F43LKOFMC4QB0CR" hidden="1">[73]Gross!#REF!</definedName>
    <definedName name="BEx1HGM2TBFL6UBVA6E4PKNSPI96" hidden="1">[73]Graph!$F$11:$G$11</definedName>
    <definedName name="BEx1HGWNWPLNXICOTP90TKQVVE4E" hidden="1">[73]Gross!#REF!</definedName>
    <definedName name="BEx1HIK4N2XFHM52J99U7FXDTHS5" hidden="1">#REF!</definedName>
    <definedName name="BEx1HIPLJZABY0EMUOTZN0EQMDPU" hidden="1">[73]Gross!#REF!</definedName>
    <definedName name="BEx1HKNMNA9N062B33A3C8FA99VH" localSheetId="13" hidden="1">Planning [81]Template!$A$10:$H$21</definedName>
    <definedName name="BEx1HKNMNA9N062B33A3C8FA99VH" hidden="1">Planning [81]Template!$A$10:$H$21</definedName>
    <definedName name="BEx1HM5LZOQN8JSR11AV4QXHDEKR" localSheetId="13" hidden="1">[74]data!#REF!</definedName>
    <definedName name="BEx1HM5LZOQN8JSR11AV4QXHDEKR" hidden="1">[74]data!#REF!</definedName>
    <definedName name="BEx1HO94JIRX219MPWMB5E5XZ04X" localSheetId="13" hidden="1">[73]Gross!#REF!</definedName>
    <definedName name="BEx1HO94JIRX219MPWMB5E5XZ04X" hidden="1">[73]Gross!#REF!</definedName>
    <definedName name="BEx1HQNF6KHM21E3XLW0NMSSEI9S" localSheetId="13" hidden="1">[73]Gross!#REF!</definedName>
    <definedName name="BEx1HQNF6KHM21E3XLW0NMSSEI9S" hidden="1">[73]Gross!#REF!</definedName>
    <definedName name="BEx1HSLNWIW4S97ZBYY7I7M5YVH4" localSheetId="13" hidden="1">[73]Gross!#REF!</definedName>
    <definedName name="BEx1HSLNWIW4S97ZBYY7I7M5YVH4" hidden="1">[73]Gross!#REF!</definedName>
    <definedName name="BEx1HUJP4Y9GA4B2UBRCXED6134H" localSheetId="13" hidden="1">#REF!</definedName>
    <definedName name="BEx1HUJP4Y9GA4B2UBRCXED6134H" hidden="1">#REF!</definedName>
    <definedName name="BEx1HX8SQD3C8MEIYCS5X2W34JX1" localSheetId="13" hidden="1">#REF!</definedName>
    <definedName name="BEx1HX8SQD3C8MEIYCS5X2W34JX1" hidden="1">#REF!</definedName>
    <definedName name="BEx1I1L5EN4OJPGDH2C8AX0E0W6B" hidden="1">#REF!</definedName>
    <definedName name="BEx1I38LBZSH2UZJIZXAE5XOUU55" hidden="1">[73]Graph!$I$9:$J$9</definedName>
    <definedName name="BEx1I4QKTILCKZUSOJCVZN7SNHL5" hidden="1">[73]Gross!#REF!</definedName>
    <definedName name="BEx1I56S0C4YSWJ5D84MEU7YRR8C" hidden="1">#REF!</definedName>
    <definedName name="BEx1IE0ZP7RIFM9FI24S9I6AAJ14" hidden="1">[73]Gross!#REF!</definedName>
    <definedName name="BEx1IGQ5B697MNDOE06MVSR0H58E" hidden="1">[73]Gross!#REF!</definedName>
    <definedName name="BEx1IIO6M5SSU4M64BTOO5S223HY" hidden="1">'[80]Planning Template'!#REF!</definedName>
    <definedName name="BEx1IKRPW8MLB9Y485M1TL2IT9SH" hidden="1">[73]Gross!#REF!</definedName>
    <definedName name="BEx1IMV8S0TOT2AVU4E18J9L5E7F" hidden="1">#REF!</definedName>
    <definedName name="BEx1IWGHQMKCQZHB5YN2NQO2MGSQ" hidden="1">#REF!</definedName>
    <definedName name="BEx1J0CSSHDJGBJUHVOEMCF2P4DL" hidden="1">[73]Gross!#REF!</definedName>
    <definedName name="BEx1J61RRF9LJ3V3R5OY3WJ6VBWR" hidden="1">[73]Gross!#REF!</definedName>
    <definedName name="BEx1J7E8VCGLPYU82QXVUG5N3ZAI" hidden="1">[73]Gross!#REF!</definedName>
    <definedName name="BEx1J7JOORSH38R5DB33HU5T687J" hidden="1">#REF!</definedName>
    <definedName name="BEx1JGE2YQWH8S25USOY08XVGO0D" hidden="1">[73]Gross!#REF!</definedName>
    <definedName name="BEx1JJJC9T1W7HY4V7HP1S1W4JO1" hidden="1">[73]Gross!#REF!</definedName>
    <definedName name="BEx1JKKZSJ7DI4PTFVI9VVFMB1X2" hidden="1">[73]Gross!#REF!</definedName>
    <definedName name="BEx1JUBQFRVMASSFK4B3V0AD7YP9" hidden="1">[73]Gross!#REF!</definedName>
    <definedName name="BEx1JWKL5ZCV30LHAK75XFPBCGZK" hidden="1">#REF!</definedName>
    <definedName name="BEx1JXBM5W4YRWNQ0P95QQS6JWD6" hidden="1">[73]Gross!#REF!</definedName>
    <definedName name="BEx1K95QRKBCQOHKAK00IAOF748I" hidden="1">#REF!</definedName>
    <definedName name="BEx1KB3X9AJCFTJ42WTWUGP7BCSC" hidden="1">#REF!</definedName>
    <definedName name="BEx1KCWQ445PDI0YUBIXZBK5EWCP" hidden="1">[73]Graph!$I$7:$J$7</definedName>
    <definedName name="BEx1KF5JAUIXIIS52DG4N0IXGT2B" hidden="1">#REF!</definedName>
    <definedName name="BEx1KGY9QEHZ9QSARMQUTQKRK4UX" hidden="1">[73]Gross!#REF!</definedName>
    <definedName name="BEx1KKP1ELIF2UII2FWVGL7M1X7J" hidden="1">[73]Gross!#REF!</definedName>
    <definedName name="BEx1KOAPG52CWKJ94EZQCA8ZEDVE" hidden="1">#REF!</definedName>
    <definedName name="BEx1KTU8UELOM90UOD64HKKZJ7MB" hidden="1">#REF!</definedName>
    <definedName name="BEx1KU50O89IX92PLAPIV5BGW2EC" hidden="1">[73]Gross!#REF!</definedName>
    <definedName name="BEx1KUVWMB0QCWA3RBE4CADFVRIS" hidden="1">[73]Gross!#REF!</definedName>
    <definedName name="BEx1KXQHWKGKIEV8Z62KEBCI14QW" localSheetId="13" hidden="1">Planning [81]Template!$E$5:$E$8</definedName>
    <definedName name="BEx1KXQHWKGKIEV8Z62KEBCI14QW" hidden="1">Planning [81]Template!$E$5:$E$8</definedName>
    <definedName name="BEx1L2OG1SDFK2TPXELJ77YP4NI2" localSheetId="13" hidden="1">[73]Gross!#REF!</definedName>
    <definedName name="BEx1L2OG1SDFK2TPXELJ77YP4NI2" hidden="1">[73]Gross!#REF!</definedName>
    <definedName name="BEx1L5TTWYZLYM90IARB3WE3PUBX" localSheetId="13" hidden="1">'[82]CET-ET-IR-ME BEx'!#REF!</definedName>
    <definedName name="BEx1L5TTWYZLYM90IARB3WE3PUBX" hidden="1">'[82]CET-ET-IR-ME BEx'!#REF!</definedName>
    <definedName name="BEx1L6Q60MWRDJB4L20LK0XPA0Z2" localSheetId="13" hidden="1">[73]Gross!#REF!</definedName>
    <definedName name="BEx1L6Q60MWRDJB4L20LK0XPA0Z2" hidden="1">[73]Gross!#REF!</definedName>
    <definedName name="BEx1L99TEYT1DVWICQVHN44S6S6N" localSheetId="13" hidden="1">#REF!</definedName>
    <definedName name="BEx1L99TEYT1DVWICQVHN44S6S6N" hidden="1">#REF!</definedName>
    <definedName name="BEx1LA0UYXO4WCDEZ3FLNW1DG2AT" localSheetId="13" hidden="1">#REF!</definedName>
    <definedName name="BEx1LA0UYXO4WCDEZ3FLNW1DG2AT" hidden="1">#REF!</definedName>
    <definedName name="BEx1LAX8UE95OMEMCKW7PJJO7FX5" localSheetId="13" hidden="1">'[77]Customer Service Detail'!#REF!</definedName>
    <definedName name="BEx1LAX8UE95OMEMCKW7PJJO7FX5" hidden="1">'[77]Customer Service Detail'!#REF!</definedName>
    <definedName name="BEx1LD63FP2Z4BR9TKSHOZW9KKZ5" localSheetId="13" hidden="1">[73]Gross!#REF!</definedName>
    <definedName name="BEx1LD63FP2Z4BR9TKSHOZW9KKZ5" hidden="1">[73]Gross!#REF!</definedName>
    <definedName name="BEx1LDMB9RW982DUILM2WPT5VWQ3" localSheetId="13" hidden="1">[73]Gross!#REF!</definedName>
    <definedName name="BEx1LDMB9RW982DUILM2WPT5VWQ3" hidden="1">[73]Gross!#REF!</definedName>
    <definedName name="BEx1LFKF3NNORESQMMFH1YMXYSYX" localSheetId="13" hidden="1">#REF!</definedName>
    <definedName name="BEx1LFKF3NNORESQMMFH1YMXYSYX" hidden="1">#REF!</definedName>
    <definedName name="BEx1LK2917KI17VNMXML00HT182N" localSheetId="13" hidden="1">'[80]Planning Template'!#REF!</definedName>
    <definedName name="BEx1LK2917KI17VNMXML00HT182N" hidden="1">'[80]Planning Template'!#REF!</definedName>
    <definedName name="BEx1LLK5MLW5HIY2P36SEL4UOY35" localSheetId="13" hidden="1">#REF!</definedName>
    <definedName name="BEx1LLK5MLW5HIY2P36SEL4UOY35" hidden="1">#REF!</definedName>
    <definedName name="BEx1LRK05SPOL6BK2XGUMPG5ZVSF" hidden="1">#REF!</definedName>
    <definedName name="BEx1LRPGDQCOEMW8YT80J1XCDCIV" hidden="1">[73]Gross!#REF!</definedName>
    <definedName name="BEx1LRUSJW4JG54X07QWD9R27WV9" hidden="1">[73]Gross!#REF!</definedName>
    <definedName name="BEx1M0E73SHWMLC0DZBSPG8PRYL5" hidden="1">[73]Graph!$I$11:$J$11</definedName>
    <definedName name="BEx1M1WBK5T0LP1AK2JYV6W87ID6" hidden="1">[73]Gross!#REF!</definedName>
    <definedName name="BEx1M3JJGKF1YALMTNWMK99YH9FT" hidden="1">[73]Graph!$F$8:$G$8</definedName>
    <definedName name="BEx1M51HHDYGIT8PON7U8ICL2S95" hidden="1">[73]Gross!#REF!</definedName>
    <definedName name="BEx1MEBZTWO6XAWNC9Z6T7VUC26Q" hidden="1">[73]Graph!$I$8:$J$8</definedName>
    <definedName name="BEx1MMQ3H3E9MBH330J6MD3EP8AD" hidden="1">[73]Graph!$F$11:$G$11</definedName>
    <definedName name="BEx1MR2HS9HLUN1DN98NAJOPLDEL" hidden="1">#REF!</definedName>
    <definedName name="BEx1MTRKKVCHOZ0YGID6HZ49LJTO" hidden="1">[73]Gross!#REF!</definedName>
    <definedName name="BEx1N0IFWPSL686RSLZTZA4KIY2A" hidden="1">[73]Graph!$F$8:$G$8</definedName>
    <definedName name="BEx1N1UWLHKBOAK8T0QSXPYPQ8TS" hidden="1">#REF!</definedName>
    <definedName name="BEx1N3CUJ3UX61X38ZAJVPEN4KMC" hidden="1">[73]Gross!#REF!</definedName>
    <definedName name="BEx1NFCG8AI9NXWO5ROKI6DYZP77" hidden="1">[73]Graph!$I$6:$J$6</definedName>
    <definedName name="BEx1NFY0DNFAJCADWK0GX5OE7DYN" hidden="1">#REF!</definedName>
    <definedName name="BEx1NM34KQTO1LDNSAFD1L82UZFG" hidden="1">[73]Gross!#REF!</definedName>
    <definedName name="BEx1NM8LRVV8M0L9LS0SZEAOGOJI" hidden="1">#REF!</definedName>
    <definedName name="BEx1NO6TXZVOGCUWCCRTXRXWW0XL" hidden="1">[73]Gross!#REF!</definedName>
    <definedName name="BEx1NS8EU5P9FQV3S0WRTXI5L361" hidden="1">[73]Gross!#REF!</definedName>
    <definedName name="BEx1NT4RIIP1DMELF4Z1FL5857FC" hidden="1">[73]Graph!$I$8:$J$8</definedName>
    <definedName name="BEx1NUBX5VUYZFKQH69FN6BTLWCR" hidden="1">[73]Gross!#REF!</definedName>
    <definedName name="BEx1NVTV6X2KO0KD2DXDE02KEY45" localSheetId="13" hidden="1">Query [75]Comparative!$D$4:$Q$164</definedName>
    <definedName name="BEx1NVTV6X2KO0KD2DXDE02KEY45" hidden="1">Query [75]Comparative!$D$4:$Q$164</definedName>
    <definedName name="BEx1NYIZJ02WYAADRYS5FCJLL8OF" localSheetId="13" hidden="1">#REF!</definedName>
    <definedName name="BEx1NYIZJ02WYAADRYS5FCJLL8OF" hidden="1">#REF!</definedName>
    <definedName name="BEx1NZ4K1L8UON80Y2A4RASKWGNP" hidden="1">[73]Gross!$A$1:$L$1</definedName>
    <definedName name="BEx1O0XA02OXBEY6AAS94L6P1KSR" hidden="1">[73]Graph!$I$7:$J$7</definedName>
    <definedName name="BEx1OLAZ915OGYWP0QP1QQWDLCRX" hidden="1">[73]Gross!#REF!</definedName>
    <definedName name="BEx1OO5ER042IS6IC4TLDI75JNVH" hidden="1">[73]Gross!#REF!</definedName>
    <definedName name="BEx1OTE54CBSUT8FWKRALEDCUWN4" hidden="1">[73]Gross!#REF!</definedName>
    <definedName name="BEx1OVSMPADTX95QUOX34KZQ8EDY" hidden="1">[73]Gross!#REF!</definedName>
    <definedName name="BEx1OX544IO9FQJI7YYQGZCEHB3O" hidden="1">[73]Gross!#REF!</definedName>
    <definedName name="BEx1OY6SVEUT2EQ26P7EKEND342G" hidden="1">[73]Gross!#REF!</definedName>
    <definedName name="BEx1OYN1LPIPI12O9G6F7QAOS9T4" hidden="1">[73]Gross!#REF!</definedName>
    <definedName name="BEx1P11DM1LISFR2ZSA8HGEOM1BS" hidden="1">#REF!</definedName>
    <definedName name="BEx1P1HHKJA799O3YZXQAX6KFH58" hidden="1">[73]Gross!#REF!</definedName>
    <definedName name="BEx1P34W467WGPOXPK292QFJIPHJ" hidden="1">[73]Gross!#REF!</definedName>
    <definedName name="BEx1P3ACQ6TOBUJ5X4GPMIHLBMQS" hidden="1">[76]Original!#REF!</definedName>
    <definedName name="BEx1P4S5Y4X1AG5YL9DS164978PB" hidden="1">[73]Graph!$F$11:$G$11</definedName>
    <definedName name="BEx1P58EB7DAA5Y346WUQVQR9QEO" hidden="1">#REF!</definedName>
    <definedName name="BEx1P7H96J76W72XPQIIN4ENUAPR" hidden="1">[73]Gross!#REF!</definedName>
    <definedName name="BEx1P7S1J4TKGVJ43C2Q2R3M9WRB" hidden="1">[73]Gross!#REF!</definedName>
    <definedName name="BEx1P9KYXNLRXNW1CXDA8JJMAYR9" hidden="1">#REF!</definedName>
    <definedName name="BEx1PA11BLPVZM8RC5BL46WX8YB5" hidden="1">[73]Gross!#REF!</definedName>
    <definedName name="BEx1PBJ02GDWL1OTJAS8VQ3WKHB2" hidden="1">#REF!</definedName>
    <definedName name="BEx1PBZ4BEFIPGMQXT9T8S4PZ2IM" hidden="1">[73]Gross!#REF!</definedName>
    <definedName name="BEx1PKINWPH6BLUM5BTUM1OMO78L" hidden="1">#REF!</definedName>
    <definedName name="BEx1PLF2CFSXBZPVI6CJ534EIJDN" hidden="1">[73]Gross!#REF!</definedName>
    <definedName name="BEx1PMWZB2DO6EM9BKLUICZJ65HD" hidden="1">[73]Gross!#REF!</definedName>
    <definedName name="BEx1PR415U01RF514LC24LSXZ46E" hidden="1">[73]Graph!$I$11:$J$11</definedName>
    <definedName name="BEx1PRUX27ANZJTOR5D3YT2W7F4Z" hidden="1">#REF!</definedName>
    <definedName name="BEx1PUK290DX9LHEN2RS5E5L92YR" hidden="1">'[77]Customer Service Detail'!#REF!</definedName>
    <definedName name="BEx1PXUPD5XRUU2SPVGZCRNTWS98" hidden="1">[73]Graph!$F$8:$G$8</definedName>
    <definedName name="BEx1Q3P238I4BNIRTMX8581HW6YO" hidden="1">'[80]Planning Template'!#REF!</definedName>
    <definedName name="BEx1QA54J2A4I7IBQR19BTY28ZMR" hidden="1">[73]Gross!#REF!</definedName>
    <definedName name="BEx1QC3BMRPDNVQI9ISVAUMSXLQ8" localSheetId="13" hidden="1">Planning [81]Template!$A$10:$G$31</definedName>
    <definedName name="BEx1QC3BMRPDNVQI9ISVAUMSXLQ8" hidden="1">Planning [81]Template!$A$10:$G$31</definedName>
    <definedName name="BEx1QG4WNET5ZUAME2TRPI3N7CX2" localSheetId="13" hidden="1">[73]Gross!#REF!</definedName>
    <definedName name="BEx1QG4WNET5ZUAME2TRPI3N7CX2" hidden="1">[73]Gross!#REF!</definedName>
    <definedName name="BEx1QIU02UKQDRQO4JFJQTQPA9M2" hidden="1">[73]Graph!$I$7:$J$7</definedName>
    <definedName name="BEx1QKXJUF9L4B6AY4G2MAYMEEVR" hidden="1">#REF!</definedName>
    <definedName name="BEx1QL8D1JCQURITE02ZZHJHOC32" hidden="1">#REF!</definedName>
    <definedName name="BEx1QMQAHG3KQUK59DVM68SWKZIZ" hidden="1">[73]Gross!#REF!</definedName>
    <definedName name="BEx1QOTTD8A7ZISZKTC3BOOVKWEN" hidden="1">[73]Graph!$C$15:$D$29</definedName>
    <definedName name="BEx1QP4LX343T8FBIZQXAXK7R05I" hidden="1">[76]Original!#REF!</definedName>
    <definedName name="BEx1QPFDWO6MBN1YVEIGLHN2YOZE" hidden="1">#REF!</definedName>
    <definedName name="BEx1QVVG299BGFY0EOQVTAMG5KUR" hidden="1">#REF!</definedName>
    <definedName name="BEx1R02C8KNH9YXA8P430NC2J4P0" hidden="1">[73]Graph!$F$11:$G$11</definedName>
    <definedName name="BEx1R9YFKJCMSEST8OVCAO5E47FO" hidden="1">[73]Gross!#REF!</definedName>
    <definedName name="BEx1RBGC06B3T52OIC0EQ1KGVP1I" hidden="1">[73]Gross!#REF!</definedName>
    <definedName name="BEx1RG3NJLA83JCT26IM1NH7FHA3" hidden="1">'[77]Customer Service Detail'!#REF!</definedName>
    <definedName name="BEx1RHAOIKCP9O2IQLEWNDTDKMO2" hidden="1">#REF!</definedName>
    <definedName name="BEx1RHQX8FMSAAO1SZ7YO8F2J5H5" hidden="1">#REF!</definedName>
    <definedName name="BEx1RPJGA9DKDGRAYU2BHE6FRJ0N" hidden="1">#REF!</definedName>
    <definedName name="BEx1RPZKYKH5ZBN0JWTSZW366EEK" hidden="1">#REF!</definedName>
    <definedName name="BEx1RRC7X4NI1CU4EO5XYE2GVARJ" hidden="1">[73]Gross!#REF!</definedName>
    <definedName name="BEx1RS8JXLCEFCFXIJIJJ0F4CTL2" hidden="1">[76]Original!#REF!</definedName>
    <definedName name="BEx1RZA1NCGT832L7EMR7GMF588W" hidden="1">[73]Gross!#REF!</definedName>
    <definedName name="BEx1S0MOOGSSYT24R5GZFG5GMGFR" hidden="1">[73]Graph!$I$10:$J$10</definedName>
    <definedName name="BEx1S0XGIPUSZQUCSGWSK10GKW7Y" hidden="1">[73]Gross!#REF!</definedName>
    <definedName name="BEx1S5VFNKIXHTTCWSV60UC50EZ8" hidden="1">[73]Gross!#REF!</definedName>
    <definedName name="BEx1SG7QD6KT91LWY132M97G0JSR" hidden="1">#REF!</definedName>
    <definedName name="BEx1SK3U02H0RGKEYXW7ZMCEOF3V" hidden="1">[73]Gross!#REF!</definedName>
    <definedName name="BEx1SL5OXJSYW90X7ZWHGA23MRL1" hidden="1">#REF!</definedName>
    <definedName name="BEx1SO5L68CL3H1IC2HQ6TPY8U6F" hidden="1">'[77]Customer Service Detail'!#REF!</definedName>
    <definedName name="BEx1SSNEZINBJT29QVS62VS1THT4" hidden="1">[73]Gross!#REF!</definedName>
    <definedName name="BEx1SVNCHNANBJIDIQVB8AFK4HAN" hidden="1">[73]Gross!#REF!</definedName>
    <definedName name="BEx1T7SCX7KK0ROG334AKM67Y8WU" hidden="1">[73]Graph!$F$10:$G$10</definedName>
    <definedName name="BEx1T8ORVI76H962PZWEY5R7LREB" hidden="1">[76]Original!#REF!</definedName>
    <definedName name="BEx1TCKVCUEEIOSMRUPIMJX97QUV" hidden="1">[76]Original!#REF!</definedName>
    <definedName name="BEx1TDXHOD04XZ6JU21RE0UYP569" hidden="1">#REF!</definedName>
    <definedName name="BEx1THTR80R07NIQU4UCOR2TRSWT" hidden="1">#REF!</definedName>
    <definedName name="BEx1TJ0WLS9O7KNSGIPWTYHDYI1D" hidden="1">[73]Gross!#REF!</definedName>
    <definedName name="BEx1TKOD8QO419780GQ9VRG04NOP" hidden="1">#REF!</definedName>
    <definedName name="BEx1TNTKITTEKOJ5Q0RUF0799ZGD" hidden="1">[73]Graph!$F$10:$G$10</definedName>
    <definedName name="BEx1U15M7LVVFZENH830B2BGWC04" hidden="1">[73]Gross!#REF!</definedName>
    <definedName name="BEx1U7WFO8OZKB1EBF4H386JW91L" hidden="1">[73]Gross!#REF!</definedName>
    <definedName name="BEx1U87938YR9N6HYI24KVBKLOS3" hidden="1">[73]Gross!#REF!</definedName>
    <definedName name="BEx1UESH4KDWHYESQU2IE55RS3LI" hidden="1">[73]Gross!#REF!</definedName>
    <definedName name="BEx1UFZM4VZBYSPNK43H7Y6HNB2B" hidden="1">#REF!</definedName>
    <definedName name="BEx1UI8N9KTCPSOJ7RDW0T8UEBNP" hidden="1">[73]Gross!#REF!</definedName>
    <definedName name="BEx1UML0HHJFHA5TBOYQ24I3RV1W" hidden="1">[73]Gross!#REF!</definedName>
    <definedName name="BEx1UP4SG5MS578593D547BOK9F2" hidden="1">[76]Original!#REF!</definedName>
    <definedName name="BEx1US4NQ9SSRA5MAQHRTJ08ESKC" hidden="1">#REF!</definedName>
    <definedName name="BEx1UUDIQPZ23XQ79GUL0RAWRSCK" hidden="1">[73]Gross!#REF!</definedName>
    <definedName name="BEx1V67SEV778NVW68J8W5SND1J7" hidden="1">[73]Gross!#REF!</definedName>
    <definedName name="BEx1VAK6RBDZVE57N471WHPORUOE" hidden="1">'[77]Customer Service Detail'!#REF!</definedName>
    <definedName name="BEx1VFIAHZXORNR4WPRSBGZODOEU" hidden="1">#REF!</definedName>
    <definedName name="BEx1VIY9SQLRESD11CC4PHYT0XSG" hidden="1">[73]Gross!#REF!</definedName>
    <definedName name="BEx1VQQSB5BKTBE7EAFXSN31CNVX" hidden="1">[73]Graph!$F$9:$G$9</definedName>
    <definedName name="BEx1VWFSTS25W2E4BSNJXMVJ0SPQ" hidden="1">#REF!</definedName>
    <definedName name="BEx1W3XJMF20ZXJ540GSP113793S" hidden="1">#REF!</definedName>
    <definedName name="BEx1W7J0YDUCMETQVMQR2MCDA78P" hidden="1">[83]Data!#REF!</definedName>
    <definedName name="BEx1W7TUBON2EPFXBAAJJ0YL36EC" hidden="1">'[80]Planning Template'!#REF!</definedName>
    <definedName name="BEx1W8FDLOFGE28JXY6J54MICRMP" hidden="1">[73]Graph!$I$11:$J$11</definedName>
    <definedName name="BEx1WAIWLQ8GXIP98COLZPUD4MP8" hidden="1">#REF!</definedName>
    <definedName name="BEx1WC67EH10SC38QWX3WEA5KH3A" hidden="1">[73]Gross!#REF!</definedName>
    <definedName name="BEx1WCX8XDEZ9J493YRGAQ4OH5ZI" hidden="1">[76]Original!#REF!</definedName>
    <definedName name="BEx1WDO53ZG95BCDDJH20QVTZIEM" hidden="1">[73]Graph!$I$7:$J$7</definedName>
    <definedName name="BEx1WEPZJR7SW690W6MOAK29WQSJ" hidden="1">#REF!</definedName>
    <definedName name="BEx1WGYTKZZIPM1577W5FEYKFH3V" hidden="1">[73]Gross!$A$1:$O$107</definedName>
    <definedName name="BEx1WHPURIV3D3PTJJ359H1OP7ZV" hidden="1">[73]Gross!#REF!</definedName>
    <definedName name="BEx1WJYQ02YMCSK1ZOLBS3353V12" hidden="1">#REF!</definedName>
    <definedName name="BEx1WLWY2CR1WRD694JJSWSDFAIR" hidden="1">[73]Gross!#REF!</definedName>
    <definedName name="BEx1WMD1LWPWRIK6GGAJRJAHJM8I" hidden="1">[73]Gross!#REF!</definedName>
    <definedName name="BEx1WR0D41MR174LBF3P9E3K0J51" hidden="1">[73]Gross!#REF!</definedName>
    <definedName name="BEx1WS7HQHWXPVZA7JW8DVU7SD8F" hidden="1">#REF!</definedName>
    <definedName name="BEx1WU09CIHOI0L84XXCKC501H1F" hidden="1">[73]Graph!$F$9:$G$9</definedName>
    <definedName name="BEx1WUB1FAS5PHU33TJ60SUHR618" hidden="1">[73]Gross!#REF!</definedName>
    <definedName name="BEx1WUB1YXG5FG4B8DFOG2IE0R9P" hidden="1">#REF!</definedName>
    <definedName name="BEx1WX04G0INSPPG9NTNR3DYR6PZ" hidden="1">[73]Gross!#REF!</definedName>
    <definedName name="BEx1WYY80XOLG27VRK0B4FE2KUEX" hidden="1">#REF!</definedName>
    <definedName name="BEx1X358N3W5UZZDQ30U7N4NJD9E" hidden="1">[76]Original!#REF!</definedName>
    <definedName name="BEx1X3LHU9DPG01VWX2IF65TRATF" hidden="1">[73]Gross!#REF!</definedName>
    <definedName name="BEx1X3QU07GK7I7KLROCFBELK7NH" hidden="1">[73]Graph!$F$11:$G$11</definedName>
    <definedName name="BEx1XAMZRHD4P0PGCL1LSSEO5VX0" hidden="1">#REF!</definedName>
    <definedName name="BEx1XHJ5LJ35P9LDB8MCIBGIILSE" hidden="1">#REF!</definedName>
    <definedName name="BEx1XK8AAMO0AH0Z1OUKW30CA7EQ" hidden="1">[73]Gross!#REF!</definedName>
    <definedName name="BEx1XL4MZ7C80495GHQRWOBS16PQ" hidden="1">[73]Gross!#REF!</definedName>
    <definedName name="BEx1XN86QZPXEC2550TP8XT6SWZX" hidden="1">[73]Graph!$F$9:$G$9</definedName>
    <definedName name="BEx1Y2IGS2K95E1M51PEF9KJZ0KB" hidden="1">[73]Gross!#REF!</definedName>
    <definedName name="BEx1Y3PKK83X2FN9SAALFHOWKMRQ" hidden="1">[73]Gross!#REF!</definedName>
    <definedName name="BEx1YKHSW5HDSZLEI6ETN0XC509V" hidden="1">[73]Graph!$I$8:$J$8</definedName>
    <definedName name="BEx1YL3DJ7Y4AZ01ERCOGW0FJ26T" hidden="1">[73]Gross!#REF!</definedName>
    <definedName name="BEx1Z2RYHSVD1H37817SN93VMURZ" hidden="1">[73]Gross!#REF!</definedName>
    <definedName name="BEx3AMAKWI6458B67VKZO56MCNJW" hidden="1">[73]Gross!#REF!</definedName>
    <definedName name="BEx3AOOVM42G82TNF53W0EKXLUSI" hidden="1">[73]Gross!#REF!</definedName>
    <definedName name="BEx3APL8X39KFJASOCX3MVH2K8Z7" hidden="1">#REF!</definedName>
    <definedName name="BEx3AZH9W4SUFCAHNDOQ728R9V4L" hidden="1">[73]Gross!#REF!</definedName>
    <definedName name="BEx3B3OD51ISAN2LLIBMULN0U4ZC" hidden="1">#REF!</definedName>
    <definedName name="BEx3BAKI5N8MFGVWZWCRJQZ879OO" hidden="1">#REF!</definedName>
    <definedName name="BEx3BEM4GL72EKKMBM7YUJWOAUEX" hidden="1">#REF!</definedName>
    <definedName name="BEx3BNR9ES4KY7Q1DK83KC5NDGL8" hidden="1">[73]Gross!#REF!</definedName>
    <definedName name="BEx3BOCVD06JCC8A4YNK2NYLJRSW" hidden="1">[76]Original!#REF!</definedName>
    <definedName name="BEx3BQR5VZXNQ4H949ORM8ESU3B3" hidden="1">[73]Gross!#REF!</definedName>
    <definedName name="BEx3BS948ZB4G857SUZXKUWQZI6B" hidden="1">#REF!</definedName>
    <definedName name="BEx3BTLL3ASJN134DLEQTQM70VZM" hidden="1">[73]Gross!#REF!</definedName>
    <definedName name="BEx3BW5CTV0DJU5AQS3ZQFK2VLF3" hidden="1">[73]Gross!#REF!</definedName>
    <definedName name="BEx3BYP0FG369M7G3JEFLMMXAKTS" hidden="1">[73]Gross!#REF!</definedName>
    <definedName name="BEx3BZW6D1XJXMBWJU4FNV09OSTM" hidden="1">[76]Original!#REF!</definedName>
    <definedName name="BEx3C2QR0WUD19QSVO8EMIPNQJKH" hidden="1">[73]Gross!#REF!</definedName>
    <definedName name="BEx3C5ACPKV4XIAY0LO077TCRNLJ" hidden="1">[73]Graph!$F$6:$G$6</definedName>
    <definedName name="BEx3C5FTCNV1DG5P677BJYNKT8GU" hidden="1">#REF!</definedName>
    <definedName name="BEx3C8AAGO4EJFEL0JJN2VY0HYIB" hidden="1">'[77]Customer Service Detail'!#REF!</definedName>
    <definedName name="BEx3CBKXPIN2XM7QJNI7O0MB70AR" hidden="1">[73]Graph!$F$8:$G$8</definedName>
    <definedName name="BEx3CCS3VNR1KW2R7DKSQFZ17QW0" hidden="1">[73]Gross!#REF!</definedName>
    <definedName name="BEx3CHFF34MCCHGK659VORJYQCO2" hidden="1">#REF!</definedName>
    <definedName name="BEx3CKFCCPZZ6ROLAT5C1DZNIC1U" hidden="1">[73]Gross!#REF!</definedName>
    <definedName name="BEx3CN4AESXZTH159TR8B9DJG12Z" hidden="1">'[77]Customer Service Detail'!#REF!</definedName>
    <definedName name="BEx3CO0SVO4WLH0DO43DCHYDTH1P" hidden="1">[73]Gross!#REF!</definedName>
    <definedName name="BEx3CWV0YF1XIJVFBUBVZJ42EDXN" hidden="1">[73]Graph!$F$10:$G$10</definedName>
    <definedName name="BEx3CZENM2TF1P366ZBLSJTDE4OF" hidden="1">#REF!</definedName>
    <definedName name="BEx3D2K0O14O9VBGF1LD4XLU7W28" hidden="1">#REF!</definedName>
    <definedName name="BEx3D35KVB55GTY44YX4O9YGEVQI" hidden="1">[73]Graph!$I$10:$J$10</definedName>
    <definedName name="BEx3D7CO2IFBWFCE1MQ07CMW0EDF" hidden="1">#REF!</definedName>
    <definedName name="BEx3D9G6QTSPF9UYI4X0XY0VE896" hidden="1">[73]Gross!#REF!</definedName>
    <definedName name="BEx3DB8WYWY1IHVXRDEK9YY8CDRM" hidden="1">#REF!</definedName>
    <definedName name="BEx3DBP123KLRCMBJWBAL93I451V" hidden="1">#REF!</definedName>
    <definedName name="BEx3DCQU9PBRXIMLO62KS5RLH447" hidden="1">[73]Gross!#REF!</definedName>
    <definedName name="BEx3DUA0DFAW1SYM5XYMJAZ0O62L" hidden="1">#REF!</definedName>
    <definedName name="BEx3DVH562CN3B38LC8WK2UVMP87" localSheetId="13" hidden="1">Query [78]!p V [79]A!$A$3:$B$20</definedName>
    <definedName name="BEx3DVH562CN3B38LC8WK2UVMP87" hidden="1">Query [78]!p V [79]A!$A$3:$B$20</definedName>
    <definedName name="BEx3E22INXU2VKWET4AVSBR8WAD6" hidden="1">[73]Graph!$F$7:$G$7</definedName>
    <definedName name="BEx3E5D8PX9F6IQ6D4ZUJ3QMDG3F" hidden="1">#REF!</definedName>
    <definedName name="BEx3E9K8R6R3TVXS3UM0127D8DNP" hidden="1">'[77]Customer Service Detail'!#REF!</definedName>
    <definedName name="BEx3EA0DWKCUSE8BWVEJE1VB558P" hidden="1">[76]Original!#REF!</definedName>
    <definedName name="BEx3ECEUBOVE1LJMD5ZHGW7PGKFS" hidden="1">#REF!</definedName>
    <definedName name="BEx3EE23XC21IEMZ81C84ZBTBZA8" hidden="1">'[77]Customer Service Detail'!#REF!</definedName>
    <definedName name="BEx3EECWUF3MAPLNDE8CWN4P7F0D" hidden="1">[76]Original!#REF!</definedName>
    <definedName name="BEx3EEYGV30RUGNIAX4SD5ZL3Y75" hidden="1">#REF!</definedName>
    <definedName name="BEx3EF99FD6QNNCNOKDEE67JHTUJ" hidden="1">[73]Gross!#REF!</definedName>
    <definedName name="BEx3EGLWJ1OH9WGDZH5NUJHMEVG0" hidden="1">[84]Detail!#REF!</definedName>
    <definedName name="BEx3EHCSERZ2O2OAG8Y95UPG2IY9" hidden="1">[73]Gross!#REF!</definedName>
    <definedName name="BEx3EJR3TCJDYS7ZXNDS5N9KTGIK" hidden="1">[73]Gross!#REF!</definedName>
    <definedName name="BEx3ELJTTBS6P05CNISMGOJOA60V" hidden="1">[73]Gross!#REF!</definedName>
    <definedName name="BEx3EQSLJBDDJRHNX19PBFCKNY2I" hidden="1">[73]Gross!#REF!</definedName>
    <definedName name="BEx3EQY1DLE7G1BN4GY27QI7C7L8" hidden="1">[73]Graph!$F$10:$G$10</definedName>
    <definedName name="BEx3EUUAX947Q5N6MY6W0KSNY78Y" hidden="1">[73]Gross!#REF!</definedName>
    <definedName name="BEx3FG4DPAPTA9PM2Q6BMWI6BIHV" hidden="1">[73]Graph!$F$10:$G$10</definedName>
    <definedName name="BEx3FHMD1P5XBCH23ZKIFO6ZTCNB" hidden="1">[73]Gross!#REF!</definedName>
    <definedName name="BEx3FI2G3YYIACQHXNXEA15M8ZK5" hidden="1">[73]Gross!#REF!</definedName>
    <definedName name="BEx3FJ9LXB7932MSIBQ7RIQ9CDII" hidden="1">#REF!</definedName>
    <definedName name="BEx3FJ9MHSLDK8W91GO85FX1GX57" hidden="1">[73]Gross!#REF!</definedName>
    <definedName name="BEx3FJF1YF1Y72KBEV88H9JE0ASX" hidden="1">#REF!</definedName>
    <definedName name="BEx3FR251HFU7A33PU01SJUENL2B" hidden="1">[73]Gross!#REF!</definedName>
    <definedName name="BEx3FRNP5K90JPJT1JUHJ4CW32S7" hidden="1">#REF!</definedName>
    <definedName name="BEx3FW08H2LVE8VBBMQOMN32B2NO" localSheetId="13" hidden="1">Planning [81]Template!$E$5:$E$8</definedName>
    <definedName name="BEx3FW08H2LVE8VBBMQOMN32B2NO" hidden="1">Planning [81]Template!$E$5:$E$8</definedName>
    <definedName name="BEx3FW5JJJM7ASZ98IHOA3XAMBA9" localSheetId="13" hidden="1">#REF!</definedName>
    <definedName name="BEx3FW5JJJM7ASZ98IHOA3XAMBA9" hidden="1">#REF!</definedName>
    <definedName name="BEx3FWR48J75B73BOVYNKR87DQWU" hidden="1">#REF!</definedName>
    <definedName name="BEx3FX7EJL47JSLSWP3EOC265WAE" hidden="1">[73]Gross!#REF!</definedName>
    <definedName name="BEx3G201R8NLJ6FIHO2QS0SW9QVV" hidden="1">[73]Gross!#REF!</definedName>
    <definedName name="BEx3G2LL2II66XY5YCDPG4JE13A3" hidden="1">[73]Gross!#REF!</definedName>
    <definedName name="BEx3G2WA0DTYY9D8AGHHOBTPE2B2" hidden="1">[73]Gross!#REF!</definedName>
    <definedName name="BEx3G8FY85SUKO01ZJQZYO51EA75" hidden="1">[73]Graph!$I$9:$J$9</definedName>
    <definedName name="BEx3GCXR6IAS0B6WJ03GJVH7CO52" hidden="1">[73]Gross!#REF!</definedName>
    <definedName name="BEx3GDZH5KHUU0C7RY1PDVGKTH8E" hidden="1">[73]Graph!$C$15:$D$29</definedName>
    <definedName name="BEx3GEVV18SEQDI1JGY7EN6D1GT1" hidden="1">[73]Gross!#REF!</definedName>
    <definedName name="BEx3GFMUK8L4UV5YUZ3D1SJ8JDRO" hidden="1">#REF!</definedName>
    <definedName name="BEx3GJZ9755XVMLJMVT5RJYEWZBG" hidden="1">'[80]Planning Template'!#REF!</definedName>
    <definedName name="BEx3GKFH64MKQX61S7DYTZ15JCPY" hidden="1">[73]Gross!#REF!</definedName>
    <definedName name="BEx3GMJ1Y6UU02DLRL0QXCEKDA6C" hidden="1">[73]Gross!#REF!</definedName>
    <definedName name="BEx3GN4LY0135CBDIN1TU2UEODGF" hidden="1">[73]Gross!#REF!</definedName>
    <definedName name="BEx3GPDH2AH4QKT4OOSN563XUHBD" hidden="1">[73]Gross!#REF!</definedName>
    <definedName name="BEx3GQ9V1DONRHIKU8HGIPUP1EGT" hidden="1">[73]Graph!$I$7:$J$7</definedName>
    <definedName name="BEx3GU0RMPR59JGL8HE0HAP1AIAX" hidden="1">#REF!</definedName>
    <definedName name="BEx3GV2GQU67S34JNZMNHU2AK3FD" hidden="1">'[80]Planning Template'!#REF!</definedName>
    <definedName name="BEx3GVD97A24S6H24BSXJFP4JCW6" hidden="1">'[77]Customer Service Detail'!#REF!</definedName>
    <definedName name="BEx3GWPWQJBQLUHA1B48VNA9VYE9" hidden="1">#REF!</definedName>
    <definedName name="BEx3H1YMRAB59N88ANLMI3CN8NLC" hidden="1">#REF!</definedName>
    <definedName name="BEx3H5UX2GZFZZT657YR76RHW5I6" hidden="1">[73]Gross!#REF!</definedName>
    <definedName name="BEx3H8PBAZS5UH8TYDHWMP22D7AV" hidden="1">#REF!</definedName>
    <definedName name="BEx3HMSEFOP6DBM4R97XA6B7NFG6" hidden="1">[73]Gross!#REF!</definedName>
    <definedName name="BEx3HRW07LF0WO67QRMQ0UOIG21S" hidden="1">#REF!</definedName>
    <definedName name="BEx3HWJ5SQSD2CVCQNR183X44FR8" hidden="1">[73]Gross!#REF!</definedName>
    <definedName name="BEx3HZZ72R13HC3J16KF2ETV97EK" hidden="1">#REF!</definedName>
    <definedName name="BEx3I09YVXO0G4X7KGSA4WGORM35" hidden="1">[73]Gross!#REF!</definedName>
    <definedName name="BEx3I7BLM11AXCZ8E4JU8ZIAXPAS" hidden="1">'[77]Customer Service Detail'!#REF!</definedName>
    <definedName name="BEx3ICF1GY8HQEBIU9S43PDJ90BX" hidden="1">[73]Gross!#REF!</definedName>
    <definedName name="BEx3IJGILSLFHYW94ANS5ZC4MZAW" hidden="1">#REF!</definedName>
    <definedName name="BEx3IMLPLFDY04Z6ON69TCWA33TL" hidden="1">[73]Graph!$F$8:$G$8</definedName>
    <definedName name="BEx3IWN8YPN2XHSCISQB9608ZLOD" hidden="1">[73]Graph!$F$6:$G$6</definedName>
    <definedName name="BEx3IYAH2DEBFWO8F94H4MXE3RLY" hidden="1">[73]Gross!#REF!</definedName>
    <definedName name="BEx3IYQRA83FW8QB9F4Z2RUSB7UE" hidden="1">#REF!</definedName>
    <definedName name="BEx3IZXXSYEW50379N2EAFWO8DZV" hidden="1">[73]Gross!#REF!</definedName>
    <definedName name="BEx3J1VZVGTKT4ATPO9O5JCSFTTR" hidden="1">[73]Gross!#REF!</definedName>
    <definedName name="BEx3J2XTVG76N44HCS5M4A4Z2J2F" hidden="1">#REF!</definedName>
    <definedName name="BEx3J2XUDDF0SSPYVBJC3N2BVRNR" hidden="1">[73]Graph!$F$6:$G$6</definedName>
    <definedName name="BEx3J4AFQJB504OQAC6OPUWZWTFU" hidden="1">[76]Original!#REF!</definedName>
    <definedName name="BEx3J5S85GS0ENQ8FOQC4EXNKE9T" hidden="1">#REF!</definedName>
    <definedName name="BEx3JC2TY7JNAAC3L7QHVPQXLGQ8" hidden="1">[73]Gross!#REF!</definedName>
    <definedName name="BEx3JFDJVXDQE3GKAD7FL6ABZ6X3" hidden="1">#REF!</definedName>
    <definedName name="BEx3JHMINP1THWDI6C83QR21FBGR" hidden="1">'[77]Customer Service Detail'!#REF!</definedName>
    <definedName name="BEx3JLO2TTRI4J6JY95WKFBZ711C" hidden="1">#REF!</definedName>
    <definedName name="BEx3JO2FGZQ2OY7NIXGPC356RV6B" hidden="1">#REF!</definedName>
    <definedName name="BEx3JQWTHEO7IBEFWA7ETRD6TFYH" hidden="1">#REF!</definedName>
    <definedName name="BEx3JSV2BEZQSWKVZ9ISBIP2I1W3" hidden="1">[73]Gross!#REF!</definedName>
    <definedName name="BEx3JWB8EIB42E4QPNP0F6ZKJHSM" hidden="1">[73]Graph!$F$11:$G$11</definedName>
    <definedName name="BEx3JX23SYDIGOGM4Y0CQFBW8ZBV" hidden="1">[73]Gross!#REF!</definedName>
    <definedName name="BEx3JXCXCVBZJGV5VEG9MJEI01AL" hidden="1">[73]Gross!#REF!</definedName>
    <definedName name="BEx3JXIDSWUN9YNZ0IL3T1L692U3" hidden="1">#REF!</definedName>
    <definedName name="BEx3JY98ZGQOIJAD31AKR12C64LP" hidden="1">#REF!</definedName>
    <definedName name="BEx3JYK2N7X59TPJSKYZ77ENY8SS" hidden="1">[73]Gross!#REF!</definedName>
    <definedName name="BEx3JZAXL8KNT6BS2DKSBQW8WFTT" hidden="1">[73]Graph!$I$10:$J$10</definedName>
    <definedName name="BEx3K4915B0VAFPTM5DQNZAPCJSH" hidden="1">[73]Graph!$I$8:$J$8</definedName>
    <definedName name="BEx3K4EII7GU1CG0BN7UL15M6J8Z" hidden="1">[73]Gross!#REF!</definedName>
    <definedName name="BEx3K4ZXQUQ2KYZF74B84SO48XMW" hidden="1">[73]Gross!#REF!</definedName>
    <definedName name="BEx3KC6WKRCQX6L4P34ZM7CCJFBT" hidden="1">'[77]Customer Service Detail'!#REF!</definedName>
    <definedName name="BEx3KEFXUCVNVPH7KSEGAZYX13B5" hidden="1">[73]Gross!#REF!</definedName>
    <definedName name="BEx3KFXUAF6YXAA47B7Q6X9B3VGB" hidden="1">[73]Gross!#REF!</definedName>
    <definedName name="BEx3KIMYZQEZPQHEJCXOFFTJGK02" hidden="1">#REF!</definedName>
    <definedName name="BEx3KIXQYOGMPK4WJJAVBRX4NR28" hidden="1">[73]Gross!#REF!</definedName>
    <definedName name="BEx3KJOMVOSFZVJUL3GKCNP6DQDS" hidden="1">[73]Gross!#REF!</definedName>
    <definedName name="BEx3KP2VRBMORK0QEAZUYCXL3DHJ" hidden="1">[73]Gross!#REF!</definedName>
    <definedName name="BEx3KPTX53P6PFTC39Z51C964V73" hidden="1">#REF!</definedName>
    <definedName name="BEx3KQVLQG5EV3Z851XQRQD8FTP0" hidden="1">#REF!</definedName>
    <definedName name="BEx3L4IN3LI4C26SITKTGAH27CDU" hidden="1">[73]Gross!#REF!</definedName>
    <definedName name="BEx3L4YQ0J7ZU0M5QM6YIPCEYC9K" hidden="1">[73]Gross!#REF!</definedName>
    <definedName name="BEx3L54681IHBP28SIQUUPSFC1AA" hidden="1">#REF!</definedName>
    <definedName name="BEx3L60DJOR7NQN42G7YSAODP1EX" hidden="1">[73]Gross!#REF!</definedName>
    <definedName name="BEx3L6RGYFT5PZ2T1P4RIUKJQHXY" hidden="1">[76]Original!#REF!</definedName>
    <definedName name="BEx3L7D0PI38HWZ7VADU16C9E33D" hidden="1">[73]Gross!#REF!</definedName>
    <definedName name="BEx3L8PN8WV0OSBB9VVM7AHUGOAD" localSheetId="13" hidden="1">Query [75]Comparative!$D$4:$Q$165</definedName>
    <definedName name="BEx3L8PN8WV0OSBB9VVM7AHUGOAD" hidden="1">Query [75]Comparative!$D$4:$Q$165</definedName>
    <definedName name="BEx3L9WT886UPC0M8AH5Y82YAB1H" hidden="1">[73]Graph!$I$6:$J$6</definedName>
    <definedName name="BEx3LACX5NGFYKB9RXYXV2FV2U5M" hidden="1">#REF!</definedName>
    <definedName name="BEx3LM1PR4Y7KINKMTMKR984GX8Q" hidden="1">[73]Gross!#REF!</definedName>
    <definedName name="BEx3LPCEZ1C0XEKNCM3YT09JWCUO" hidden="1">[73]Gross!#REF!</definedName>
    <definedName name="BEx3LRQPBEYUQ8NMLL8AOZ2SXLOI" hidden="1">[73]Graph!$F$9:$G$9</definedName>
    <definedName name="BEx3LY6LJL6LJUASBLDIXI2UHIZY" hidden="1">#REF!</definedName>
    <definedName name="BEx3M0ABD230ZK5A8L3OAM2STTU3" hidden="1">[73]Gross!#REF!</definedName>
    <definedName name="BEx3M0FN0NJNZ34QS2Q41HJI4HQN" localSheetId="13" hidden="1">Query [75]Comparative!$A$3:$B$20</definedName>
    <definedName name="BEx3M0FN0NJNZ34QS2Q41HJI4HQN" hidden="1">Query [75]Comparative!$A$3:$B$20</definedName>
    <definedName name="BEx3M1MR1K1NQD03H74BFWOK4MWQ" localSheetId="13" hidden="1">[73]Gross!#REF!</definedName>
    <definedName name="BEx3M1MR1K1NQD03H74BFWOK4MWQ" hidden="1">[73]Gross!#REF!</definedName>
    <definedName name="BEx3M3VLR4IAPZ21U9S17RPT7GHE" localSheetId="13" hidden="1">[76]Original!#REF!</definedName>
    <definedName name="BEx3M3VLR4IAPZ21U9S17RPT7GHE" hidden="1">[76]Original!#REF!</definedName>
    <definedName name="BEx3M4H77MYUKOOD31H9F80NMVK8" localSheetId="13" hidden="1">[73]Gross!#REF!</definedName>
    <definedName name="BEx3M4H77MYUKOOD31H9F80NMVK8" hidden="1">[73]Gross!#REF!</definedName>
    <definedName name="BEx3M7H3SP0ZX074WKIBEBRW665O" localSheetId="13" hidden="1">Query [78]!p V [79]A!$A$3:$B$20</definedName>
    <definedName name="BEx3M7H3SP0ZX074WKIBEBRW665O" hidden="1">Query [78]!p V [79]A!$A$3:$B$20</definedName>
    <definedName name="BEx3M7MJDL2U7D0FNM5V0OF3711C" localSheetId="13" hidden="1">#REF!</definedName>
    <definedName name="BEx3M7MJDL2U7D0FNM5V0OF3711C" hidden="1">#REF!</definedName>
    <definedName name="BEx3M9VFX329PZWYC4DMZ6P3W9R2" localSheetId="13" hidden="1">[73]Gross!#REF!</definedName>
    <definedName name="BEx3M9VFX329PZWYC4DMZ6P3W9R2" hidden="1">[73]Gross!#REF!</definedName>
    <definedName name="BEx3MBIUW31QD201Z6ALY1OA5AZD" localSheetId="13" hidden="1">[76]Original!#REF!</definedName>
    <definedName name="BEx3MBIUW31QD201Z6ALY1OA5AZD" hidden="1">[76]Original!#REF!</definedName>
    <definedName name="BEx3MBO5XPCDRIH8CH7B9ECKNBWS" localSheetId="13" hidden="1">#REF!</definedName>
    <definedName name="BEx3MBO5XPCDRIH8CH7B9ECKNBWS" hidden="1">#REF!</definedName>
    <definedName name="BEx3MCQ0VEBV0CZXDS505L38EQ8N" localSheetId="13" hidden="1">[73]Gross!#REF!</definedName>
    <definedName name="BEx3MCQ0VEBV0CZXDS505L38EQ8N" hidden="1">[73]Gross!#REF!</definedName>
    <definedName name="BEx3MEYV5LQY0BAL7V3CFAFVOM3T" localSheetId="13" hidden="1">[73]Gross!#REF!</definedName>
    <definedName name="BEx3MEYV5LQY0BAL7V3CFAFVOM3T" hidden="1">[73]Gross!#REF!</definedName>
    <definedName name="BEx3MLPOP0F3WYHTW72SEC3PS8R6" localSheetId="13" hidden="1">#REF!</definedName>
    <definedName name="BEx3MLPOP0F3WYHTW72SEC3PS8R6" hidden="1">#REF!</definedName>
    <definedName name="BEx3MREOFWJQEYMCMBL7ZE06NBN6" localSheetId="13" hidden="1">[73]Gross!#REF!</definedName>
    <definedName name="BEx3MREOFWJQEYMCMBL7ZE06NBN6" hidden="1">[73]Gross!#REF!</definedName>
    <definedName name="BEx3MRPHDEYR919ZKPYTH3O7DQTY" localSheetId="13" hidden="1">'[77]Customer Service Detail'!#REF!</definedName>
    <definedName name="BEx3MRPHDEYR919ZKPYTH3O7DQTY" hidden="1">'[77]Customer Service Detail'!#REF!</definedName>
    <definedName name="BEx3MW1VHR8JIAS5J58XQ0CC4L8U" hidden="1">[73]Graph!$F$7:$G$7</definedName>
    <definedName name="BEx3N51IHA88UXRPEENI44P0KP7U" hidden="1">[73]Graph!$I$6:$J$6</definedName>
    <definedName name="BEx3N7FW0O3BI5FG5H3TN8ESSC61" hidden="1">[73]Graph!$F$8:$G$8</definedName>
    <definedName name="BEx3N7VYL8CCBFTRFOA6W3BWAQJ0" hidden="1">[73]Graph!$I$8:$J$8</definedName>
    <definedName name="BEx3N81G1C0P9769QM0BOLGW8V9Z" hidden="1">#REF!</definedName>
    <definedName name="BEx3NIOKL3QF41N9GJV3FYPMA7YG" hidden="1">#REF!</definedName>
    <definedName name="BEx3NK10B3H31H66RKHT0IPFVI72" hidden="1">#REF!</definedName>
    <definedName name="BEx3NKXF7GYXHBK75UI6MDRUSU0J" hidden="1">[73]Gross!#REF!</definedName>
    <definedName name="BEx3NLIZ7PHF2XE59ECZ3MD04ZG1" hidden="1">[73]Gross!#REF!</definedName>
    <definedName name="BEx3NMQ4BVC94728AUM7CCX7UHTU" hidden="1">[73]Gross!#REF!</definedName>
    <definedName name="BEx3NR2I4OUFP3Z2QZEDU2PIFIDI" hidden="1">[73]Gross!#REF!</definedName>
    <definedName name="BEx3O19B8FTTAPVT5DZXQGQXWFR8" hidden="1">[73]Gross!#REF!</definedName>
    <definedName name="BEx3O20E6RF8ESSQR439YR07905Y" localSheetId="13" hidden="1">Query [78]!p V [79]A!$D$4:$O$158</definedName>
    <definedName name="BEx3O20E6RF8ESSQR439YR07905Y" hidden="1">Query [78]!p V [79]A!$D$4:$O$158</definedName>
    <definedName name="BEx3O3CUU1G6JF2N3OW0ZK1IUYKS" localSheetId="13" hidden="1">Planning [81]Template!$E$5:$E$8</definedName>
    <definedName name="BEx3O3CUU1G6JF2N3OW0ZK1IUYKS" hidden="1">Planning [81]Template!$E$5:$E$8</definedName>
    <definedName name="BEx3O4K1DMI95QIHNZIEKK7YJI68" localSheetId="13" hidden="1">[76]Original!#REF!</definedName>
    <definedName name="BEx3O4K1DMI95QIHNZIEKK7YJI68" hidden="1">[76]Original!#REF!</definedName>
    <definedName name="BEx3O6YCUJLZ7HJLMVNGOTPH3HK1" localSheetId="13" hidden="1">[76]Original!#REF!</definedName>
    <definedName name="BEx3O6YCUJLZ7HJLMVNGOTPH3HK1" hidden="1">[76]Original!#REF!</definedName>
    <definedName name="BEx3O85IKWARA6NCJOLRBRJFMEWW" localSheetId="13" hidden="1">[85]Table!#REF!</definedName>
    <definedName name="BEx3O85IKWARA6NCJOLRBRJFMEWW" hidden="1">[85]Table!#REF!</definedName>
    <definedName name="BEx3O8R3E5IR1SABY4LE4T5SVFKL" localSheetId="13" hidden="1">Query [75]Comparative!$D$4:$Q$165</definedName>
    <definedName name="BEx3O8R3E5IR1SABY4LE4T5SVFKL" hidden="1">Query [75]Comparative!$D$4:$Q$165</definedName>
    <definedName name="BEx3OC1RTOAX5FS7SH8M6753JMMF" localSheetId="13" hidden="1">#REF!</definedName>
    <definedName name="BEx3OC1RTOAX5FS7SH8M6753JMMF" hidden="1">#REF!</definedName>
    <definedName name="BEx3OFCGQH8N5QT3C8M44CX5CLHX" localSheetId="13" hidden="1">'[77]Customer Service Detail'!#REF!</definedName>
    <definedName name="BEx3OFCGQH8N5QT3C8M44CX5CLHX" hidden="1">'[77]Customer Service Detail'!#REF!</definedName>
    <definedName name="BEx3OGE562B5QTAQW2ZK34CGBLB9" localSheetId="13" hidden="1">[76]Original!#REF!</definedName>
    <definedName name="BEx3OGE562B5QTAQW2ZK34CGBLB9" hidden="1">[76]Original!#REF!</definedName>
    <definedName name="BEx3OJZSCGFRW7SVGBFI0X9DNVMM" localSheetId="13" hidden="1">[73]Gross!#REF!</definedName>
    <definedName name="BEx3OJZSCGFRW7SVGBFI0X9DNVMM" hidden="1">[73]Gross!#REF!</definedName>
    <definedName name="BEx3OK5349EJ2XRYXV7W13YG9FSL" hidden="1">[73]Graph!$C$15:$D$29</definedName>
    <definedName name="BEx3ORSBUXAF21MKEY90YJV9AY9A" hidden="1">[73]Gross!#REF!</definedName>
    <definedName name="BEx3OSDPC76YELEXOE4HPHR08Z63" hidden="1">[73]Graph!$F$6:$G$6</definedName>
    <definedName name="BEx3OV8BH6PYNZT7C246LOAU9SVX" hidden="1">[73]Gross!#REF!</definedName>
    <definedName name="BEx3OXRYJZUEY6E72UJU0PHLMYAR" hidden="1">[73]Gross!#REF!</definedName>
    <definedName name="BEx3OY88GJGKC0B6LJ46HPWYA9JS" hidden="1">#REF!</definedName>
    <definedName name="BEx3P54EFPJ9XERKXPZGLNSLQXCN" hidden="1">[73]Graph!$I$7:$J$7</definedName>
    <definedName name="BEx3P59TTRSGQY888P5C1O7M2PQT" hidden="1">[73]Gross!#REF!</definedName>
    <definedName name="BEx3PBV1VAWI05HSIPUQ7ZIIH5J8" hidden="1">#REF!</definedName>
    <definedName name="BEx3PDNRRNKD5GOUBUQFXAHIXLD9" hidden="1">[73]Gross!#REF!</definedName>
    <definedName name="BEx3PDT8GNPWLLN02IH1XPV90XYK" hidden="1">[73]Gross!#REF!</definedName>
    <definedName name="BEx3PH99MLZU1LB38QDL3NELDJBG" hidden="1">[73]Graph!$I$8:$J$8</definedName>
    <definedName name="BEx3PKEMDW8KZEP11IL927C5O7I2" hidden="1">[73]Gross!#REF!</definedName>
    <definedName name="BEx3PKJZ1Z7L9S6KV8KXVS6B2FX4" hidden="1">[73]Gross!#REF!</definedName>
    <definedName name="BEx3PMNG53Z5HY138H99QOMTX8W3" hidden="1">[73]Gross!#REF!</definedName>
    <definedName name="BEx3PP1RRSFZ8UC0JC9R91W6LNKW" hidden="1">[73]Gross!#REF!</definedName>
    <definedName name="BEx3PPNDD7L6SUISGSI2D375NSCH" hidden="1">[73]Graph!$I$10:$J$10</definedName>
    <definedName name="BEx3PQ8Z0RKHFR48UCKOM345HPGN" hidden="1">[76]Original!#REF!</definedName>
    <definedName name="BEx3PQZZ6L9TOCDKNGIDPO8Y2G54" hidden="1">[73]Graph!$F$10:$G$10</definedName>
    <definedName name="BEx3PRG3488J5R4EAJOXVAM24LQ7" localSheetId="13" hidden="1">Planning [81]Template!$E$5:$E$8</definedName>
    <definedName name="BEx3PRG3488J5R4EAJOXVAM24LQ7" hidden="1">Planning [81]Template!$E$5:$E$8</definedName>
    <definedName name="BEx3PVXYZC8WB9ZJE7OCKUXZ46EA" localSheetId="13" hidden="1">[73]Gross!#REF!</definedName>
    <definedName name="BEx3PVXYZC8WB9ZJE7OCKUXZ46EA" hidden="1">[73]Gross!#REF!</definedName>
    <definedName name="BEx3PXAFBQITHVBQ6L9CT3UBYB6Q" hidden="1">[73]Graph!$F$6:$G$6</definedName>
    <definedName name="BEx3Q0VWPU5EQECK7MQ47TYJ3SWW" hidden="1">[73]Gross!#REF!</definedName>
    <definedName name="BEx3Q34WC48L34ZSQV294RAY6CSS" hidden="1">#REF!</definedName>
    <definedName name="BEx3Q3QHHJB3PUJIXDIL8G6EHCRE" hidden="1">[73]Graph!$F$7:$G$7</definedName>
    <definedName name="BEx3Q7BZ9PUXK2RLIOFSIS9AHU1B" hidden="1">[73]Gross!#REF!</definedName>
    <definedName name="BEx3Q8J42S9VU6EAN2Y28MR6DF88" hidden="1">[73]Gross!#REF!</definedName>
    <definedName name="BEx3Q9QA35ZVN9VVHN81BBIVN881" hidden="1">[73]Graph!$I$10:$J$10</definedName>
    <definedName name="BEx3QD0XYUEL1G6J200V2STCORG5" hidden="1">[73]Graph!$I$11:$J$11</definedName>
    <definedName name="BEx3QEDFOYFY5NBTININ5W4RLD4Q" hidden="1">[73]Gross!#REF!</definedName>
    <definedName name="BEx3QH2K40ZZFYJES4QCRY78Q560" hidden="1">[73]Graph!$C$15:$D$29</definedName>
    <definedName name="BEx3QIKJ3U962US1Q564NZDLU8LD" hidden="1">[73]Gross!#REF!</definedName>
    <definedName name="BEx3QK7Y02DLOXKB1WZ02SC43KY2" hidden="1">#REF!</definedName>
    <definedName name="BEx3QL9LGG0BS4U7FLZWK9028OLS" localSheetId="13" hidden="1">Query [75]Comparative!$D$4:$Q$165</definedName>
    <definedName name="BEx3QL9LGG0BS4U7FLZWK9028OLS" hidden="1">Query [75]Comparative!$D$4:$Q$165</definedName>
    <definedName name="BEx3QQNSJFENGK7JH267L60BPXFN" hidden="1">[73]Graph!$F$11:$G$11</definedName>
    <definedName name="BEx3QR9D45DHW50VQ7Y3Q1AXPOB9" hidden="1">[73]Gross!#REF!</definedName>
    <definedName name="BEx3QSWT2S5KWG6U2V9711IYDQBM" hidden="1">[73]Gross!#REF!</definedName>
    <definedName name="BEx3QVGG7Q2X4HZHJAM35A8T3VR7" hidden="1">[73]Gross!#REF!</definedName>
    <definedName name="BEx3QZ7E94DNL6F35TPT9L42OR1J" hidden="1">#REF!</definedName>
    <definedName name="BEx3R0JUB9YN8PHPPQTAMIT1IHWK" hidden="1">[73]Gross!#REF!</definedName>
    <definedName name="BEx3R0UOGYDUNXAKF0RRMUH1H07K" hidden="1">[76]Original!#REF!</definedName>
    <definedName name="BEx3R1058QDQU3EEJQWYUZVPYQM9" hidden="1">#REF!</definedName>
    <definedName name="BEx3R81NFRO7M81VHVKOBFT0QBIL" hidden="1">[73]Gross!#REF!</definedName>
    <definedName name="BEx3REHND4M76UBIBKHYF2B6D2KV" localSheetId="13" hidden="1">Query [78]!p V [79]A!$D$4:$O$158</definedName>
    <definedName name="BEx3REHND4M76UBIBKHYF2B6D2KV" hidden="1">Query [78]!p V [79]A!$D$4:$O$158</definedName>
    <definedName name="BEx3RHC2ZD5UFS6QD4OPFCNNMWH1" localSheetId="13" hidden="1">[73]Gross!#REF!</definedName>
    <definedName name="BEx3RHC2ZD5UFS6QD4OPFCNNMWH1" hidden="1">[73]Gross!#REF!</definedName>
    <definedName name="BEx3RHMVYSP3UJFE4JFGYN439AJK" localSheetId="13" hidden="1">'[77]Customer Service Detail'!#REF!</definedName>
    <definedName name="BEx3RHMVYSP3UJFE4JFGYN439AJK" hidden="1">'[77]Customer Service Detail'!#REF!</definedName>
    <definedName name="BEx3RNXG1G6PODC8L8VEGZPVOB1M" hidden="1">[73]Graph!$F$10:$G$10</definedName>
    <definedName name="BEx3RQ10QIWBAPHALAA91BUUCM2X" hidden="1">[73]Gross!#REF!</definedName>
    <definedName name="BEx3RSFBB83TAKX7N3F394TT3RW4" hidden="1">[73]Graph!$I$11:$J$11</definedName>
    <definedName name="BEx3RTMHBLU6RU4WCUTMNYZLYEW2" hidden="1">#REF!</definedName>
    <definedName name="BEx3RV4E1WT43SZBUN09RTB8EK1O" hidden="1">[73]Gross!#REF!</definedName>
    <definedName name="BEx3RXYU0QLFXSFTM5EB20GD03W5" hidden="1">[73]Gross!#REF!</definedName>
    <definedName name="BEx3RYKLC3QQO3XTUN7BEW2AQL98" hidden="1">[73]Gross!#REF!</definedName>
    <definedName name="BEx3S0D6JUMB108LOCZDSMZJEEJ5" hidden="1">#REF!</definedName>
    <definedName name="BEx3S2WXUEQA8PLX4U6G9LJB63ZN" hidden="1">[73]Graph!$F$9:$G$9</definedName>
    <definedName name="BEx3SICJ45BYT6FHBER86PJT25FC" hidden="1">[73]Gross!#REF!</definedName>
    <definedName name="BEx3SKG1B6I8IZWI2E3I2MGYWZZ2" hidden="1">#REF!</definedName>
    <definedName name="BEx3SL1NUYCLQWKW8EFSFZGONHKE" hidden="1">[73]Graph!$I$10:$J$10</definedName>
    <definedName name="BEx3SMUCMJVGQ2H4EHQI5ZFHEF0P" hidden="1">[73]Gross!#REF!</definedName>
    <definedName name="BEx3SN56F03CPDRDA7LZ763V0N4I" hidden="1">[73]Gross!#REF!</definedName>
    <definedName name="BEx3SP3CGQ85JYLXS6OAEW7DB0KS" hidden="1">#REF!</definedName>
    <definedName name="BEx3SPE6N1ORXPRCDL3JPZD73Z9F" hidden="1">[73]Gross!#REF!</definedName>
    <definedName name="BEx3SRXSAFMIRV186S6SFUEKRUOC" hidden="1">[73]Gross!#REF!</definedName>
    <definedName name="BEx3ST4Y5OZXSIK7V846SMFT5B23" hidden="1">[73]Graph!$I$7:$J$7</definedName>
    <definedName name="BEx3SWQG9ED1M1Q5D63K0HZ15GQG" hidden="1">[73]Graph!$C$15:$D$29</definedName>
    <definedName name="BEx3T1DLN2WUSC8CQHU27A60JD2B" hidden="1">#REF!</definedName>
    <definedName name="BEx3T29ZTULQE0OMSMWUMZDU9ZZ0" hidden="1">[73]Gross!#REF!</definedName>
    <definedName name="BEx3T6MJ1QDJ929WMUDVZ0O3UW0Y" hidden="1">[73]Gross!#REF!</definedName>
    <definedName name="BEx3T9MEF9FR1HZS0PMQSVDXI8G7" hidden="1">#REF!</definedName>
    <definedName name="BEx3TEPSM88IET8PDLKKCHMFEMFM" hidden="1">[73]Graph!$F$9:$G$9</definedName>
    <definedName name="BEx3TMNO7NM03FQTML6ZEBRQXY0M" hidden="1">'[77]Customer Service Detail'!#REF!</definedName>
    <definedName name="BEx3TN99S81QACUH0ZCWML6ZK4X5" hidden="1">[74]data!#REF!</definedName>
    <definedName name="BEx3TO09F9SV99SJXCUC1B49RVCJ" hidden="1">[73]Graph!$F$8:$G$8</definedName>
    <definedName name="BEx3TPCSI16OAB2L9M9IULQMQ9J9" hidden="1">[73]Gross!#REF!</definedName>
    <definedName name="BEx3U64YUOZ419BAJS2W78UMATAW" hidden="1">[73]Gross!#REF!</definedName>
    <definedName name="BEx3U94WCEA5DKMWBEX1GU0LKYG2" hidden="1">[73]Gross!#REF!</definedName>
    <definedName name="BEx3U9VZ8SQVYS6ZA038J7AP7ZGW" hidden="1">[73]Gross!#REF!</definedName>
    <definedName name="BEx3UB8EF5TWH7EUNO2DZBUFURYK" hidden="1">#REF!</definedName>
    <definedName name="BEx3UD15UK9BB5O208ME4EGPWIRV" hidden="1">#REF!</definedName>
    <definedName name="BEx3UIQ5B7PL8QJ6RI0LF7QJWLLO" hidden="1">'[77]Customer Service Detail'!#REF!</definedName>
    <definedName name="BEx3UIQ5WRJBGNTFCCLOR4N7B1OQ" hidden="1">[73]Gross!#REF!</definedName>
    <definedName name="BEx3UJBQWUJW9KX0PXKZ4TRHMR71" hidden="1">[73]Graph!$F$10:$G$10</definedName>
    <definedName name="BEx3UJMIX2NUSSWGMSI25A5DM4CH" hidden="1">[73]Gross!#REF!</definedName>
    <definedName name="BEx3UKOCOQG7S1YQ436S997K1KWV" hidden="1">[73]Gross!#REF!</definedName>
    <definedName name="BEx3UYM19VIXLA0EU7LB9NHA77PB" hidden="1">[73]Gross!#REF!</definedName>
    <definedName name="BEx3V6EJO8BG91O9M5DVBLNPDBKG" hidden="1">[73]Graph!$I$10:$J$10</definedName>
    <definedName name="BEx3VML7CG70HPISMVYIUEN3711Q" hidden="1">[73]Gross!#REF!</definedName>
    <definedName name="BEx56VBARXFOEMTGSW00DYHE446Q" hidden="1">[86]!____________bb2 [87]Sheet!$A$12:$U$3672</definedName>
    <definedName name="BEx56ZID5H04P9AIYLP1OASFGV56" hidden="1">[73]Gross!#REF!</definedName>
    <definedName name="BEx57RZEDZBHB63EOL254M0VJUHO" localSheetId="13" hidden="1">Query [78]!p V [79]A!$D$4:$O$158</definedName>
    <definedName name="BEx57RZEDZBHB63EOL254M0VJUHO" hidden="1">Query [78]!p V [79]A!$D$4:$O$158</definedName>
    <definedName name="BEx5802QAJKNHFBFPTR0PSRHQPJE" hidden="1">[73]Graph!$F$7:$G$7</definedName>
    <definedName name="BEx587EYSS57E3PI8DT973HLJM9E" hidden="1">[73]Gross!#REF!</definedName>
    <definedName name="BEx587KFQ3VKCOCY1SA5F24PQGUI" hidden="1">[73]Gross!#REF!</definedName>
    <definedName name="BEx589YSF6Z3BES2WDO9VJF6J7RD" hidden="1">#REF!</definedName>
    <definedName name="BEx58G9COOB0B502XH9V3Z8DHXEB" hidden="1">[76]Original!#REF!</definedName>
    <definedName name="BEx58MEHEYZNM4KID809TBIBVRJA" hidden="1">#REF!</definedName>
    <definedName name="BEx58O1WGJ5ARYSTQ7E7Z9CZ70FW" hidden="1">'[77]Customer Service Detail'!#REF!</definedName>
    <definedName name="BEx58O780PQ05NF0Z1SKKRB3N099" hidden="1">[73]Gross!#REF!</definedName>
    <definedName name="BEx58ONFVUXV8S2R1YEQ3I9TL8TY" hidden="1">#REF!</definedName>
    <definedName name="BEx58P3JMGFEWNFA6QPX8Z1JY0YD" hidden="1">#REF!</definedName>
    <definedName name="BEx58XHO7ZULLF2EUD7YIS0MGQJ5" hidden="1">[73]Gross!#REF!</definedName>
    <definedName name="BEx58ZW0HAIGIPEX9CVA1PQQTR6X" hidden="1">[73]Gross!#REF!</definedName>
    <definedName name="BEx591ZJ14LAJI4Q8DU3CQQBHZDV" hidden="1">[73]Graph!$I$10:$J$10</definedName>
    <definedName name="BEx59AJ3SW88AN8B02PGV7WKOWYJ" hidden="1">[73]Gross!#REF!</definedName>
    <definedName name="BEx59BA1KH3RG6K1LHL7YS2VB79N" hidden="1">[73]Gross!#REF!</definedName>
    <definedName name="BEx59E9WABJP2TN71QAIKK79HPK9" hidden="1">[73]Gross!#REF!</definedName>
    <definedName name="BEx59MO1EF96EIM2YDSUHW8G97US" hidden="1">#REF!</definedName>
    <definedName name="BEx59P7MAPNU129ZTC5H3EH892G1" hidden="1">[73]Gross!#REF!</definedName>
    <definedName name="BEx59QKAIALL86R5B897OJ3AGAR1" hidden="1">#REF!</definedName>
    <definedName name="BEx59WPJZYWUOEGJHPOVM5ETCM6G" hidden="1">[73]Graph!$I$6:$J$6</definedName>
    <definedName name="BEx59Y7HXL8IAQHW9S5FNP8EUKCG" hidden="1">#REF!</definedName>
    <definedName name="BEx5A11WZRQSIE089QE119AOX9ZG" hidden="1">[73]Gross!#REF!</definedName>
    <definedName name="BEx5A3R1DZKP6Y0YLDCSKLHKJZ0T" hidden="1">#REF!</definedName>
    <definedName name="BEx5A53I4OI80LV9DRIR9EFD2XUD" hidden="1">[73]Graph!$F$8:$G$8</definedName>
    <definedName name="BEx5A7CIGCOTHJKHGUBDZG91JGPZ" hidden="1">[73]Gross!#REF!</definedName>
    <definedName name="BEx5A7HT4QR6TAZDD443SKWGLC37" hidden="1">[86]!____________bb2 [87]Sheet!$A$12:$U$25</definedName>
    <definedName name="BEx5A83ET5GEB2URMDPC46R368SD" hidden="1">#REF!</definedName>
    <definedName name="BEx5A8UFLT2SWVSG5COFA9B8P376" hidden="1">[73]Gross!#REF!</definedName>
    <definedName name="BEx5AAHQDWSGHQOTH0AUFI8DRUK0" hidden="1">'[80]Planning Template'!#REF!</definedName>
    <definedName name="BEx5ACAHJPLAS35SPSXQ88PJYGPI" hidden="1">[73]Graph!$F$8:$G$8</definedName>
    <definedName name="BEx5ADN38LY75Z4MTUJAA0JLZAC4" hidden="1">#REF!</definedName>
    <definedName name="BEx5AFFTN3IXIBHDKM0FYC4OFL1S" hidden="1">[73]Gross!#REF!</definedName>
    <definedName name="BEx5AFVW6LDBYZV65KTNXU8MTDN5" hidden="1">#REF!</definedName>
    <definedName name="BEx5AJ6L9DEAYX6Y5K6LNQ22JSB0" hidden="1">[73]Graph!$F$10:$G$10</definedName>
    <definedName name="BEx5ANDOOW91YBCYUL4H4JOJKCSS" hidden="1">[73]Graph!$I$6:$J$6</definedName>
    <definedName name="BEx5AOFIO8KVRHIZ1RII337AA8ML" hidden="1">[73]Gross!#REF!</definedName>
    <definedName name="BEx5APRZ66L5BWHFE8E4YYNEDTI4" hidden="1">[73]Gross!#REF!</definedName>
    <definedName name="BEx5ARQ6V82KDMN77WT0B1AK7B5S" hidden="1">[73]Graph!$F$8:$G$8</definedName>
    <definedName name="BEx5AUVDSQ35VO4BD9AKKGBM5S7D" hidden="1">[73]Gross!#REF!</definedName>
    <definedName name="BEx5AX9QJQAJQXH6DFTLWT4XYXTK" hidden="1">#REF!</definedName>
    <definedName name="BEx5B1BBACEWAOZKSSGGWKLY6WNQ" hidden="1">'[82]CET-ET-IR-ME BEx'!#REF!</definedName>
    <definedName name="BEx5B4RHHX0J1BF2FZKEA0SPP29O" hidden="1">[73]Gross!#REF!</definedName>
    <definedName name="BEx5B5YMSWP0OVI5CIQRP5V18D0C" hidden="1">[73]Gross!#REF!</definedName>
    <definedName name="BEx5B825RW35M5H0UB2IZGGRS4ER" hidden="1">[73]Gross!#REF!</definedName>
    <definedName name="BEx5B9K3T4ZUGMXZHLOEBPZZV9HL" hidden="1">#REF!</definedName>
    <definedName name="BEx5BAWPMY0TL684WDXX6KKJLRCN" hidden="1">[73]Gross!#REF!</definedName>
    <definedName name="BEx5BBI61U4Y65GD0ARMTALPP7SJ" hidden="1">[73]Gross!#REF!</definedName>
    <definedName name="BEx5BCJYMTP23NHY8PZ0ZYZ6TEJQ" hidden="1">#REF!</definedName>
    <definedName name="BEx5BDR56MEV4IHY6CIH2SVNG1UB" hidden="1">[73]Gross!#REF!</definedName>
    <definedName name="BEx5BDR59LXWQF245SBMW81PWHZN" hidden="1">#REF!</definedName>
    <definedName name="BEx5BESZC5H329SKHGJOHZFILYJJ" hidden="1">[73]Gross!#REF!</definedName>
    <definedName name="BEx5BFEEPPE9SHYK63ITFW88XUIZ" hidden="1">[76]Original!#REF!</definedName>
    <definedName name="BEx5BHNEFTR1P7K4LJKP372L0GIK" hidden="1">#REF!</definedName>
    <definedName name="BEx5BHSQ42B50IU1TEQFUXFX9XQD" hidden="1">[73]Gross!#REF!</definedName>
    <definedName name="BEx5BHY6EK4NNP8J3JMOA0Y8DM21" hidden="1">#REF!</definedName>
    <definedName name="BEx5BKHUCQEM4FA2DEQUKKC2QEYR" hidden="1">'[77]Customer Service Detail'!#REF!</definedName>
    <definedName name="BEx5BKSM4UN4C1DM3EYKM79MRC5K" hidden="1">[73]Gross!#REF!</definedName>
    <definedName name="BEx5BKY4F922XCFKAGA82RSMJPYT" hidden="1">#REF!</definedName>
    <definedName name="BEx5BNN8NPH9KVOBARB9CDD9WLB6" hidden="1">[73]Gross!#REF!</definedName>
    <definedName name="BEx5BQN48A0P0HALA6YWGQLFIY7R" hidden="1">[73]Graph!$F$9:$G$9</definedName>
    <definedName name="BEx5BWC3RHNNZZNXQ3IJ1GNNZW7M" hidden="1">'[77]Customer Service Detail'!#REF!</definedName>
    <definedName name="BEx5BXJATFA4GZNILN2UJ1D2AOGO" hidden="1">#REF!</definedName>
    <definedName name="BEx5BYFMZ80TDDN2EZO8CF39AIAC" hidden="1">[73]Gross!#REF!</definedName>
    <definedName name="BEx5C2BWFW6SHZBFDEISKGXHZCQW" hidden="1">[73]Gross!#REF!</definedName>
    <definedName name="BEx5C32SWBJA52RVA8NMJUY19S94" hidden="1">#REF!</definedName>
    <definedName name="BEx5C49ZFH8TO9ZU55729C3F7XG7" hidden="1">[73]Gross!#REF!</definedName>
    <definedName name="BEx5C8GZQK13G60ZM70P63I5OS0L" hidden="1">[73]Gross!#REF!</definedName>
    <definedName name="BEx5CAPTVN2NBT3UOMA1UFAL1C2R" hidden="1">[73]Gross!#REF!</definedName>
    <definedName name="BEx5CDKF228RZ695JW4QN4ZWKB1M" hidden="1">#REF!</definedName>
    <definedName name="BEx5CEM3SYF9XP0ZZVE0GEPCLV3F" hidden="1">[73]Gross!#REF!</definedName>
    <definedName name="BEx5CFYQ0F1Z6P8SCVJ0I3UPVFE4" hidden="1">[73]Gross!#REF!</definedName>
    <definedName name="BEx5CINUDCSDCAJSNNV7XVNU8Q79" hidden="1">[73]Gross!#REF!</definedName>
    <definedName name="BEx5CNLUIOYU8EODGA03Z3547I9T" hidden="1">[73]Gross!#REF!</definedName>
    <definedName name="BEx5CNR9ZYFH7VDST1YKR6JOAOVD" hidden="1">[73]Graph!$I$8:$J$8</definedName>
    <definedName name="BEx5CPEKNSJORIPFQC2E1LTRYY8L" hidden="1">[73]Gross!#REF!</definedName>
    <definedName name="BEx5CQR6PPHZ1S1UI8J4XM1TRDYC" hidden="1">[73]Graph!$I$6:$J$6</definedName>
    <definedName name="BEx5CSUOL05D8PAM2TRDA9VRJT1O" hidden="1">[73]Gross!#REF!</definedName>
    <definedName name="BEx5CUNFOO4YDFJ22HCMI2QKIGKM" hidden="1">[73]Gross!#REF!</definedName>
    <definedName name="BEx5D2W3OTZO7F8Q91CV254Q4LKE" hidden="1">'[77]Customer Service Detail'!#REF!</definedName>
    <definedName name="BEx5D5W0OED6788ZKXNBW6BMYRB4" hidden="1">'[77]Customer Service Detail'!#REF!</definedName>
    <definedName name="BEx5D8L47OF0WHBPFWXGZINZWUBZ" hidden="1">[73]Gross!#REF!</definedName>
    <definedName name="BEx5DAJAHQ2SKUPCKSCR3PYML67L" hidden="1">[73]Gross!#REF!</definedName>
    <definedName name="BEx5DC18JM1KJCV44PF18E0LNRKA" hidden="1">[73]Gross!#REF!</definedName>
    <definedName name="BEx5DJIZBTNS011R9IIG2OQ2L6ZX" hidden="1">[73]Gross!#REF!</definedName>
    <definedName name="BEx5DMDDPW75BIZR4FWMRCD3VB27" hidden="1">#REF!</definedName>
    <definedName name="BEx5DW9HO9FZ9Z6ABLWRT3Z4LYA9" hidden="1">#REF!</definedName>
    <definedName name="BEx5DWV2MUPIW9WDX25BUEEBJAV2" hidden="1">[73]Graph!$F$7:$G$7</definedName>
    <definedName name="BEx5DXM34U9T1CNE6VCPB8RTPL42" hidden="1">[76]Original!#REF!</definedName>
    <definedName name="BEx5E123OLO9WQUOIRIDJ967KAGK" hidden="1">[73]Gross!#REF!</definedName>
    <definedName name="BEx5E17LLK4NTHDCFCUTHTTFZ0MI" hidden="1">#REF!</definedName>
    <definedName name="BEx5E2UU5NES6W779W2OZTZOB4O7" hidden="1">[73]Gross!#REF!</definedName>
    <definedName name="BEx5E4CSE5G83J5K32WENF7BXL82" hidden="1">[73]Gross!#REF!</definedName>
    <definedName name="BEx5E4NLLH70W84D7SC0977IG61Z" hidden="1">#REF!</definedName>
    <definedName name="BEx5EJHKJC7KZYPBWZX9C5SFSJJX" hidden="1">#REF!</definedName>
    <definedName name="BEx5ELQL9B0VR6UT18KP11DHOTFX" hidden="1">[73]Gross!#REF!</definedName>
    <definedName name="BEx5ER4TJTFPN7IB1MNEB1ZFR5M6" hidden="1">[73]Gross!#REF!</definedName>
    <definedName name="BEx5EVH576LZ6NTE2506OQSQV0VI" hidden="1">#REF!</definedName>
    <definedName name="BEx5EZ2ORDJQSTT4KQMZALOFR80B" hidden="1">[73]Graph!$F$10:$G$10</definedName>
    <definedName name="BEx5F5TIVWOJMZCBBY6URB4MMPKH" hidden="1">#REF!</definedName>
    <definedName name="BEx5F6V72QTCK7O39Y59R0EVM6CW" hidden="1">[73]Gross!#REF!</definedName>
    <definedName name="BEx5FGLQVACD5F5YZG4DGSCHCGO2" hidden="1">[73]Gross!#REF!</definedName>
    <definedName name="BEx5FGR7YST9UWW32VFER0W4LEF2" hidden="1">[73]Graph!$F$11:$G$11</definedName>
    <definedName name="BEx5FIEN9YMQ82JHS7ND1384NRR3" hidden="1">#REF!</definedName>
    <definedName name="BEx5FIPG4P6LMKOKM6RA9UM8HWSH" hidden="1">#REF!</definedName>
    <definedName name="BEx5FJLNPY1R6TRPEDFE8VD1E77I" hidden="1">#REF!</definedName>
    <definedName name="BEx5FLJWHLW3BTZILDPN5NMA449V" hidden="1">[73]Gross!#REF!</definedName>
    <definedName name="BEx5FM5FMWON1T70HSKABQ80VLXZ" hidden="1">[73]Graph!$C$15:$D$25</definedName>
    <definedName name="BEx5FMG8LWUR727JMB4MQWJHLYSL" hidden="1">#REF!</definedName>
    <definedName name="BEx5FNI2O10YN2SI1NO4X5GP3GTF" hidden="1">[73]Gross!#REF!</definedName>
    <definedName name="BEx5FO8YRFSZCG3L608EHIHIHFY4" hidden="1">[73]Gross!#REF!</definedName>
    <definedName name="BEx5FQNA6V4CNYSH013K45RI4BCV" hidden="1">[73]Gross!#REF!</definedName>
    <definedName name="BEx5FSW55LVAZI956T9XU4KIBELE" hidden="1">[73]Graph!$F$8:$G$8</definedName>
    <definedName name="BEx5FTCEIIRM9OOPXK6PB2KJSLTA" hidden="1">[73]Graph!$C$15:$D$29</definedName>
    <definedName name="BEx5FVQPPEU32CPNV9RRQ9MNLLVE" hidden="1">[73]Gross!#REF!</definedName>
    <definedName name="BEx5FZC6RK92TU32WZ4N099LWYKZ" hidden="1">#REF!</definedName>
    <definedName name="BEx5G08KGMG5X2AQKDGPFYG5GH94" hidden="1">[73]Gross!#REF!</definedName>
    <definedName name="BEx5G1A8TFN4C4QII35U9DKYNIS8" hidden="1">[73]Gross!#REF!</definedName>
    <definedName name="BEx5G1L0QO91KEPDMV1D8OT4BT73" hidden="1">[73]Gross!#REF!</definedName>
    <definedName name="BEx5G86DZL1VYUX6KWODAP3WFAWP" hidden="1">[73]Gross!#REF!</definedName>
    <definedName name="BEx5G8BV2GIOCM3C7IUFK8L04A6M" hidden="1">[73]Gross!#REF!</definedName>
    <definedName name="BEx5G8H70AOIQNK90C2VU5BAF8TV" hidden="1">[73]Graph!$I$10:$J$10</definedName>
    <definedName name="BEx5GE66YNPSS5MSPTBXLYLNUHSJ" hidden="1">[73]Graph!$I$6:$J$6</definedName>
    <definedName name="BEx5GID9MVBUPFFT9M8K8B5MO9NV" hidden="1">[73]Gross!$A$1:$L$1</definedName>
    <definedName name="BEx5GL2CVWMY3S947ALVPBQG1W21" hidden="1">[73]Graph!$F$8:$G$8</definedName>
    <definedName name="BEx5GMPSW15TXY658PXM60GTNWAO" hidden="1">#REF!</definedName>
    <definedName name="BEx5GN0EWA9SCQDPQ7NTUQH82QVK" hidden="1">[73]Gross!#REF!</definedName>
    <definedName name="BEx5GNBCU4WZ74I0UXFL9ZG2XSGJ" hidden="1">[73]Gross!#REF!</definedName>
    <definedName name="BEx5GNRHL088N6HYEVVF7MZHF4BX" hidden="1">[73]Graph!$I$6:$J$6</definedName>
    <definedName name="BEx5GR266I288NZ5A8AGEJZLHTJE" hidden="1">#REF!</definedName>
    <definedName name="BEx5GS9BKOYF0SBCPK6EQX691BB5" hidden="1">#REF!</definedName>
    <definedName name="BEx5GT5PB17R2GKX3F4H7WWN4M94" hidden="1">[73]Graph!$I$7:$J$7</definedName>
    <definedName name="BEx5GTR98PL4Q9PNY2FRK7FOW42H" hidden="1">#REF!</definedName>
    <definedName name="BEx5GUCTYC7QCWGWU5BTO7Y7HDZX" hidden="1">[73]Gross!#REF!</definedName>
    <definedName name="BEx5GV3WAGYTWUULWKRO6M8CKB0S" hidden="1">#REF!</definedName>
    <definedName name="BEx5GYUPJULJQ624TEESYFG1NFOH" hidden="1">[73]Gross!#REF!</definedName>
    <definedName name="BEx5GZR2KDETMC7ZPNE1YU6YELWI" hidden="1">[73]Graph!$I$9:$J$9</definedName>
    <definedName name="BEx5H0NEE0AIN5E2UHJ9J9ISU9N1" hidden="1">[73]Gross!#REF!</definedName>
    <definedName name="BEx5H1UJSEUQM2K8QHQXO5THVHSO" hidden="1">[73]Gross!#REF!</definedName>
    <definedName name="BEx5H2WFSII73OJ41QGRAZ28JO53" hidden="1">[73]Graph!$I$11:$J$11</definedName>
    <definedName name="BEx5H4UGMFIJM715NCI3TGCVEUH1" localSheetId="13" hidden="1">Query [75]Comparative!$D$4:$Q$165</definedName>
    <definedName name="BEx5H4UGMFIJM715NCI3TGCVEUH1" hidden="1">Query [75]Comparative!$D$4:$Q$165</definedName>
    <definedName name="BEx5HAOT9XWUF7XIFRZZS8B9F5TZ" localSheetId="13" hidden="1">[73]Gross!#REF!</definedName>
    <definedName name="BEx5HAOT9XWUF7XIFRZZS8B9F5TZ" hidden="1">[73]Gross!#REF!</definedName>
    <definedName name="BEx5HE4XRF9BUY04MENWY9CHHN5H" localSheetId="13" hidden="1">[73]Gross!#REF!</definedName>
    <definedName name="BEx5HE4XRF9BUY04MENWY9CHHN5H" hidden="1">[73]Gross!#REF!</definedName>
    <definedName name="BEx5HFHF8CZMLUCR34LEFOEJ3Z7P" localSheetId="13" hidden="1">#REF!</definedName>
    <definedName name="BEx5HFHF8CZMLUCR34LEFOEJ3Z7P" hidden="1">#REF!</definedName>
    <definedName name="BEx5HFHMABAT0H9KKS754X4T304E" localSheetId="13" hidden="1">[73]Gross!#REF!</definedName>
    <definedName name="BEx5HFHMABAT0H9KKS754X4T304E" hidden="1">[73]Gross!#REF!</definedName>
    <definedName name="BEx5HGDZ7MX1S3KNXLRL9WU565V4" localSheetId="13" hidden="1">[73]Gross!#REF!</definedName>
    <definedName name="BEx5HGDZ7MX1S3KNXLRL9WU565V4" hidden="1">[73]Gross!#REF!</definedName>
    <definedName name="BEx5HJ8DU0ZDRX2BY3TDR7LG7FYG" localSheetId="13" hidden="1">'[77]Customer Service Detail'!#REF!</definedName>
    <definedName name="BEx5HJ8DU0ZDRX2BY3TDR7LG7FYG" hidden="1">'[77]Customer Service Detail'!#REF!</definedName>
    <definedName name="BEx5HJ8EB3IOWDTKUJJ77T9NIK1L" localSheetId="13" hidden="1">#REF!</definedName>
    <definedName name="BEx5HJ8EB3IOWDTKUJJ77T9NIK1L" hidden="1">#REF!</definedName>
    <definedName name="BEx5HJZ9FAVNZSSBTAYRPZDYM9NU" localSheetId="13" hidden="1">[73]Gross!#REF!</definedName>
    <definedName name="BEx5HJZ9FAVNZSSBTAYRPZDYM9NU" hidden="1">[73]Gross!#REF!</definedName>
    <definedName name="BEx5HMDKAGHEFJ193YZUKU547LDS" localSheetId="13" hidden="1">#REF!</definedName>
    <definedName name="BEx5HMDKAGHEFJ193YZUKU547LDS" hidden="1">#REF!</definedName>
    <definedName name="BEx5HMJ3KPDDC8H67TX9J427SJEP" localSheetId="13" hidden="1">[76]Original!#REF!</definedName>
    <definedName name="BEx5HMJ3KPDDC8H67TX9J427SJEP" hidden="1">[76]Original!#REF!</definedName>
    <definedName name="BEx5HTKJD41NKL9MHFMQBZ6BTX7H" localSheetId="13" hidden="1">#REF!</definedName>
    <definedName name="BEx5HTKJD41NKL9MHFMQBZ6BTX7H" hidden="1">#REF!</definedName>
    <definedName name="BEx5HWKFP7HJU2G3GQTLV0EFCFJ9" localSheetId="13" hidden="1">[76]Original!#REF!</definedName>
    <definedName name="BEx5HWKFP7HJU2G3GQTLV0EFCFJ9" hidden="1">[76]Original!#REF!</definedName>
    <definedName name="BEx5HZ9JMKH64KHKSXPG9MCRM2GS" hidden="1">[73]Graph!$F$8:$G$8</definedName>
    <definedName name="BEx5HZ9JMKHNLFWLVUB1WP5B39BL" hidden="1">[73]Gross!#REF!</definedName>
    <definedName name="BEx5I244LQHZTF3XI66J8705R9XX" hidden="1">[73]Gross!#REF!</definedName>
    <definedName name="BEx5I3B4OHOD6SAPLK3PZDRO1GYC" hidden="1">[73]Graph!$F$9:$G$9</definedName>
    <definedName name="BEx5I4CZWURJPJZH95QO8E7MXFWV" hidden="1">[73]Graph!$I$9:$J$9</definedName>
    <definedName name="BEx5I8PBP4LIXDGID5BP0THLO0AQ" hidden="1">[73]Gross!#REF!</definedName>
    <definedName name="BEx5I8USVUB3JP4S9OXGMZVMOQXR" hidden="1">[73]Gross!#REF!</definedName>
    <definedName name="BEx5I9GDQSYIAL65UQNDMNFQCS9Y" hidden="1">[73]Gross!#REF!</definedName>
    <definedName name="BEx5IBUPG9AWNW5PK7JGRGEJ4OLM" hidden="1">[73]Gross!#REF!</definedName>
    <definedName name="BEx5IC06RVN8BSAEPREVKHKLCJ2L" hidden="1">[73]Gross!#REF!</definedName>
    <definedName name="BEx5IMN4F143KVYVDFOQYZVJG5X6" hidden="1">#REF!</definedName>
    <definedName name="BEx5IS6UBEJS2W338Y3LVVR5P3W2" hidden="1">#REF!</definedName>
    <definedName name="BEx5ITU42638OWOBF2BOWE37XFP9" hidden="1">'[77]Customer Service Detail'!#REF!</definedName>
    <definedName name="BEx5J0FFP1KS4NGY20AEJI8VREEA" hidden="1">[73]Gross!#REF!</definedName>
    <definedName name="BEx5J7GYI237QJIAG2ISBHV8LHPR" hidden="1">[73]Gross!#REF!</definedName>
    <definedName name="BEx5J7MF2KX8AHLWV50AK4A81UK4" hidden="1">#REF!</definedName>
    <definedName name="BEx5JA60Y2Q9ZDVQIVRPAA3162OO" hidden="1">[76]Original!#REF!</definedName>
    <definedName name="BEx5JENVO7X0TBQGRMGKRTMFB470" hidden="1">[73]Graph!$F$10:$G$10</definedName>
    <definedName name="BEx5JF3ZXLDIS8VNKDCY7ZI7H1CI" hidden="1">[73]Gross!#REF!</definedName>
    <definedName name="BEx5JHCZJ8G6OOOW6EF3GABXKH6F" hidden="1">[73]Gross!#REF!</definedName>
    <definedName name="BEx5JHIGB83JUCQ42YTRHU2SNV0B" hidden="1">[76]Original!#REF!</definedName>
    <definedName name="BEx5JJ5PFDEV0UPQJOORB71ACHAW" hidden="1">#REF!</definedName>
    <definedName name="BEx5JJB6W446THXQCRUKD3I7RKLP" hidden="1">[73]Gross!#REF!</definedName>
    <definedName name="BEx5JJWTMI37U3RDEJOYLO93RJ6Z" hidden="1">[73]Gross!#REF!</definedName>
    <definedName name="BEx5JNCT8Z7XSSPD5EMNAJELCU2V" hidden="1">[73]Gross!#REF!</definedName>
    <definedName name="BEx5JO96TRR1KAOE283MGWTB6BTR" hidden="1">#REF!</definedName>
    <definedName name="BEx5JP02DZ97IB62ITCKG1MMWBKN" hidden="1">[73]Graph!$F$11:$G$11</definedName>
    <definedName name="BEx5JQCNT9Y4RM306CHC8IPY3HBZ" hidden="1">[73]Gross!#REF!</definedName>
    <definedName name="BEx5JR91NO6ECBKQUI7KBAUHVWQY" hidden="1">[73]Graph!$F$7:$G$7</definedName>
    <definedName name="BEx5JTHW7OW4QTNV5XZ3NC20LDLF" hidden="1">[73]Graph!$I$8:$J$8</definedName>
    <definedName name="BEx5K08PYKE6JOKBYIB006TX619P" hidden="1">[73]Gross!#REF!</definedName>
    <definedName name="BEx5K1AKPNBF18M8BS3MHI13PF7R" hidden="1">[73]Graph!$I$9:$J$9</definedName>
    <definedName name="BEx5K21HQCDNYPG2QWFOVS99PE4A" hidden="1">[73]Graph!$C$15:$D$29</definedName>
    <definedName name="BEx5K51DSERT1TR7B4A29R41W4NX" hidden="1">[73]Gross!#REF!</definedName>
    <definedName name="BEx5K8S6VDY8EPKTX4DPGKOJIUZQ" hidden="1">#REF!</definedName>
    <definedName name="BEx5KBXJHZ7URBLIVFSQEZ6IA1NE" hidden="1">#REF!</definedName>
    <definedName name="BEx5KCJ4JCAHU2E4LCLVKFWL64CX" hidden="1">[73]Graph!$F$10:$G$10</definedName>
    <definedName name="BEx5KEBUX6TW98I0JJ7W62H234NW" hidden="1">#REF!</definedName>
    <definedName name="BEx5KEH62V3GFE4QPX0RXSZJ9BAC" hidden="1">#REF!</definedName>
    <definedName name="BEx5KM9PJMIQFJSBANJO5FVW3Z28" hidden="1">[73]Graph!$I$9:$J$9</definedName>
    <definedName name="BEx5KMVAY7UVXRQY7NI5EZYMNGC7" hidden="1">'[77]Customer Service Detail'!#REF!</definedName>
    <definedName name="BEx5KOO1FHA4BJJBZGOZKTK8PRRN" hidden="1">[73]Graph!$F$7:$G$7</definedName>
    <definedName name="BEx5KRIL3PFC9PIM7NQWA09TEQWG" hidden="1">[73]Graph!$F$11:$G$11</definedName>
    <definedName name="BEx5KS9HB65MI3YJPHIOQSMNMQRV" hidden="1">'[82]CET-ET-IR-ME BEx'!#REF!</definedName>
    <definedName name="BEx5KT5UM5D3RUWB1I28W9YQ4N91" hidden="1">'[80]Planning Template'!#REF!</definedName>
    <definedName name="BEx5KVK60PYUEW96NK5R0CM2URHK" hidden="1">#REF!</definedName>
    <definedName name="BEx5KYER580I4T7WTLMUN7NLNP5K" hidden="1">[73]Gross!#REF!</definedName>
    <definedName name="BEx5L0YDTY5BZMQP1C49PJ9HV1YQ" hidden="1">#REF!</definedName>
    <definedName name="BEx5L3I76JOBP7XX5WSQNRBEDN3V" hidden="1">#REF!</definedName>
    <definedName name="BEx5L7P373NMMQAN62GIE1INKAB2" hidden="1">#REF!</definedName>
    <definedName name="BEx5LAOYIHW5GU0UN405WK7LNYMN" hidden="1">'[80]Planning Template'!#REF!</definedName>
    <definedName name="BEx5LAUFQ2C0B8LE8L7NSSN42T5M" hidden="1">#REF!</definedName>
    <definedName name="BEx5LHLB3M6K4ZKY2F42QBZT30ZH" hidden="1">[73]Gross!#REF!</definedName>
    <definedName name="BEx5LI1EP3BPZYCYNTUXK8FBXO9R" hidden="1">[76]Original!#REF!</definedName>
    <definedName name="BEx5LLXOY54VITV5B8NPNOO0OEMR" hidden="1">#REF!</definedName>
    <definedName name="BEx5LRMNU3HXIE1BUMDHRU31F7JJ" hidden="1">[73]Gross!#REF!</definedName>
    <definedName name="BEx5LSJ1LPUAX3ENSPECWPG4J7D1" hidden="1">[73]Gross!#REF!</definedName>
    <definedName name="BEx5LTKQ8RQWJE4BC88OP928893U" hidden="1">[73]Gross!#REF!</definedName>
    <definedName name="BEx5LWQ2YRWKLHNPUOX7A77685LZ" hidden="1">[73]Graph!$I$6:$J$6</definedName>
    <definedName name="BEx5LYO5AGM9ICPKZBV7EN03XYO9" hidden="1">[73]Graph!$I$6:$J$6</definedName>
    <definedName name="BEx5LYTMKSWL6FZBCRIHG153DU3X" hidden="1">#REF!</definedName>
    <definedName name="BEx5M3BGHAFPO5SEIDIXF0MSALR2" hidden="1">[73]Graph!$I$7:$J$7</definedName>
    <definedName name="BEx5M7T5JER9G2MLDH3G50GCW8PO" hidden="1">[73]Graph!$F$7:$G$7</definedName>
    <definedName name="BEx5M95SFMESXGDAYPLA5YDV9K1H" hidden="1">#REF!</definedName>
    <definedName name="BEx5MAIGJD3C3AO0RGLKRTEZBVUE" hidden="1">[73]Graph!$I$6:$J$6</definedName>
    <definedName name="BEx5MAT6PNOOBPKW5CXWRET9IGCT" localSheetId="13" hidden="1">Planning [81]Template!$E$5:$E$8</definedName>
    <definedName name="BEx5MAT6PNOOBPKW5CXWRET9IGCT" hidden="1">Planning [81]Template!$E$5:$E$8</definedName>
    <definedName name="BEx5MB9BR71LZDG7XXQ2EO58JC5F" localSheetId="13" hidden="1">[73]Gross!#REF!</definedName>
    <definedName name="BEx5MB9BR71LZDG7XXQ2EO58JC5F" hidden="1">[73]Gross!#REF!</definedName>
    <definedName name="BEx5MJSWQ04VS8WFHCZXYA7ZWU81" hidden="1">[73]Graph!$I$7:$J$7</definedName>
    <definedName name="BEx5MK3OAFU1VGHCHGNVAVRHNA6A" hidden="1">[73]Gross!#REF!</definedName>
    <definedName name="BEx5MLQZM68YQSKARVWTTPINFQ2C" hidden="1">[85]Table!#REF!</definedName>
    <definedName name="BEx5MVXTKNBXHNWTL43C670E4KXC" hidden="1">[73]Gross!#REF!</definedName>
    <definedName name="BEx5MWJD0EHO4T0OZMPIXKEVGWQG" hidden="1">[76]Original!#REF!</definedName>
    <definedName name="BEx5MXQIUDSZ7H3UR3J4IZTTKD7L" hidden="1">#REF!</definedName>
    <definedName name="BEx5MYC4PTZ8KM2Y7NFFR4OJ5609" hidden="1">#REF!</definedName>
    <definedName name="BEx5N4XI4PWB1W9PMZ4O5R0HWTYD" hidden="1">[73]Gross!#REF!</definedName>
    <definedName name="BEx5N8TQPT9Q7AMBG5SNEYKR98Y8" hidden="1">'[77]Customer Service Detail'!#REF!</definedName>
    <definedName name="BEx5NA68N6FJFX9UJXK4M14U487F" hidden="1">[73]Gross!#REF!</definedName>
    <definedName name="BEx5ND64XZTLSC6HF2CJ3WYIIH2F" hidden="1">'[77]Customer Service Detail'!#REF!</definedName>
    <definedName name="BEx5NHTGLW35S2ITT7VPUKDNZRF7" hidden="1">'[77]Customer Service Detail'!#REF!</definedName>
    <definedName name="BEx5NIKBG2GDJOYGE3WCXKU7YY51" hidden="1">[73]Gross!#REF!</definedName>
    <definedName name="BEx5NL9G43LI51CBH5AVJ7NE1SJZ" hidden="1">#REF!</definedName>
    <definedName name="BEx5NTNK4AWI0WDTKE883XG6BGUQ" hidden="1">#REF!</definedName>
    <definedName name="BEx5NUEM24ZED9VYADF1LHA31YNV" hidden="1">[73]Graph!$I$10:$J$10</definedName>
    <definedName name="BEx5NV06L5J5IMKGOMGKGJ4PBZCD" hidden="1">[73]Gross!#REF!</definedName>
    <definedName name="BEx5NW1VI8FY9FIQV7TTFH7526V8" hidden="1">#REF!</definedName>
    <definedName name="BEx5NY5F0MV890URKKSP1PPKJ3F3" hidden="1">#REF!</definedName>
    <definedName name="BEx5NZSSQ6PY99ZX2D7Q9IGOR34W" hidden="1">[73]Gross!#REF!</definedName>
    <definedName name="BEx5O2SJB9QK6NIIJ00A4HH85N2F" hidden="1">[76]Original!#REF!</definedName>
    <definedName name="BEx5O3ZUQ2OARA1CDOZ3NC4UE5AA" hidden="1">[73]Gross!#REF!</definedName>
    <definedName name="BEx5OAFS0NJ2CB86A02E1JYHMLQ1" hidden="1">[73]Gross!#REF!</definedName>
    <definedName name="BEx5OFOIMBC7RAJBTETNTOZYSPW2" hidden="1">#REF!</definedName>
    <definedName name="BEx5OG4RPU8W1ETWDWM234NYYYEN" hidden="1">[73]Gross!#REF!</definedName>
    <definedName name="BEx5OHXI4R617RH4NY6VKOI4ZRA2" hidden="1">[73]Graph!$I$11:$J$11</definedName>
    <definedName name="BEx5OL2Q0E5JFZARJK36O2HA9EOU" hidden="1">#REF!</definedName>
    <definedName name="BEx5OL87PVSZSDHUK8KZBXSXHK2L" hidden="1">[73]Graph!$I$11:$J$11</definedName>
    <definedName name="BEx5OODEONVCRZD6WGQDOQ6O0M74" hidden="1">#REF!</definedName>
    <definedName name="BEx5OP9Y43F99O2IT69MKCCXGL61" hidden="1">[73]Gross!#REF!</definedName>
    <definedName name="BEx5OSVA7M1SBZ1T46E08P6C8HS7" hidden="1">#REF!</definedName>
    <definedName name="BEx5OWM7713LS2AL6ABVXESWAZ8R" hidden="1">#REF!</definedName>
    <definedName name="BEx5OXIKDIYQDT89AL1I005KPLFQ" hidden="1">[73]Graph!$I$11:$J$11</definedName>
    <definedName name="BEx5P9Y9RDXNUAJ6CZ2LHMM8IM7T" hidden="1">[73]Gross!#REF!</definedName>
    <definedName name="BEx5PF76KPATYJ4N41VA1D7CDWY4" hidden="1">'[77]Customer Service Detail'!#REF!</definedName>
    <definedName name="BEx5PHG040UB6SAJGMT6H4JLV2O8" hidden="1">[73]Graph!$C$15:$D$29</definedName>
    <definedName name="BEx5PHWB2C0D5QLP3BZIP3UO7DIZ" hidden="1">[73]Gross!#REF!</definedName>
    <definedName name="BEx5PJP02W68K2E46L5C5YBSNU6T" hidden="1">[73]Gross!#REF!</definedName>
    <definedName name="BEx5PLCA8DOMAU315YCS5275L2HS" hidden="1">[73]Gross!#REF!</definedName>
    <definedName name="BEx5PRXMZ5M65Z732WNNGV564C2J" hidden="1">[73]Gross!#REF!</definedName>
    <definedName name="BEx5PYJ1M7KNW4566RAPKTK159HP" hidden="1">[73]Graph!$F$11:$G$11</definedName>
    <definedName name="BEx5QGIDLDUE409U0KTDZ41XOQAL" localSheetId="13" hidden="1">Query [78]!p V [79]A!$D$4:$O$158</definedName>
    <definedName name="BEx5QGIDLDUE409U0KTDZ41XOQAL" hidden="1">Query [78]!p V [79]A!$D$4:$O$158</definedName>
    <definedName name="BEx5QGT6ZJDVW73MNRC6IUML0GKF" hidden="1">[73]Graph!$F$11:$G$11</definedName>
    <definedName name="BEx5QPSW4IPLH50WSR87HRER05RF" hidden="1">[73]Gross!#REF!</definedName>
    <definedName name="BEx73V0EP8EMNRC3EZJJKKVKWQVB" hidden="1">[73]Gross!#REF!</definedName>
    <definedName name="BEx741WJHIJVXUX131SBXTVW8D71" hidden="1">[73]Gross!#REF!</definedName>
    <definedName name="BEx746ZZ73QHTXKD87X7R3HKC2KM" hidden="1">[73]Graph!$C$15:$D$29</definedName>
    <definedName name="BEx74ESIB9Y8KGETIERMKU5PLCQR" hidden="1">[73]Gross!#REF!</definedName>
    <definedName name="BEx74IZJLRUQ03RCK06W91H2260J" hidden="1">[73]Graph!$I$11:$J$11</definedName>
    <definedName name="BEx74Q6H3O7133AWQXWC21MI2UFT" hidden="1">[73]Gross!#REF!</definedName>
    <definedName name="BEx74W6BJ8ENO3J25WNM5H5APKA3" hidden="1">[73]Gross!#REF!</definedName>
    <definedName name="BEx755GRRD9BL27YHLH5QWIYLWB7" hidden="1">[73]Gross!#REF!</definedName>
    <definedName name="BEx757V4HY4OAGXYAJGM7RJQE3NM" hidden="1">[73]Graph!$I$7:$J$7</definedName>
    <definedName name="BEx758B6164ULA41LKMD7VTFBNU2" hidden="1">#REF!</definedName>
    <definedName name="BEx759D1D5SXS5ELLZVBI0SXYUNF" hidden="1">[73]Gross!#REF!</definedName>
    <definedName name="BEx75BGL4B587TM29E78APZYJUTT" hidden="1">[73]Graph!$I$8:$J$8</definedName>
    <definedName name="BEx75GJZSZHUDN6OOAGQYFUDA2LP" hidden="1">[73]Gross!#REF!</definedName>
    <definedName name="BEx75HGCCV5K4UCJWYV8EV9AG5YT" hidden="1">[73]Gross!#REF!</definedName>
    <definedName name="BEx75INJESRV4ZB7CMJ25ALYR3IF" hidden="1">#REF!</definedName>
    <definedName name="BEx75LHY9XTUZ1Z2O4FBXPWPS1QT" hidden="1">#REF!</definedName>
    <definedName name="BEx75LNFS6BVYCCGO3O1EUKBGPHG" hidden="1">#REF!</definedName>
    <definedName name="BEx75MJT47XEWZSLZAG6IUOQKXIX" hidden="1">[73]Graph!$F$7:$G$7</definedName>
    <definedName name="BEx75PZT8TY5P13U978NVBUXKHT4" hidden="1">[73]Gross!#REF!</definedName>
    <definedName name="BEx75RXZOFECY3C7A7VM4AHLLGL6" hidden="1">[76]Original!#REF!</definedName>
    <definedName name="BEx75SJKVJVL6VC21JWGDPSKM0MA" hidden="1">[76]Original!#REF!</definedName>
    <definedName name="BEx75T55F7GML8V1DMWL26WRT006" hidden="1">[73]Gross!#REF!</definedName>
    <definedName name="BEx75VJGR07JY6UUWURQ4PJ29UKC" hidden="1">[73]Gross!#REF!</definedName>
    <definedName name="BEx75XHIV0DEYUIYRHBRCWUCBKK3" hidden="1">#REF!</definedName>
    <definedName name="BEx764OHAU1GVPX39UIKOEOCA4EN" hidden="1">#REF!</definedName>
    <definedName name="BEx765A28KL05DU9PG2REPK40UX3" hidden="1">[73]Graph!$I$10:$J$10</definedName>
    <definedName name="BEx76QPFJO61IDMZ880UEO28DLYN" hidden="1">[73]Graph!$F$10:$G$10</definedName>
    <definedName name="BEx76SYFZEBVAM97UJ4B1ZUI8GLC" hidden="1">[76]Original!#REF!</definedName>
    <definedName name="BEx76V1XKGBEDZIV9DV1A2YV1JOI" hidden="1">[73]Graph!$I$7:$J$7</definedName>
    <definedName name="BEx7741OUGLA0WJQLQRUJSL4DE00" hidden="1">[73]Gross!#REF!</definedName>
    <definedName name="BEx774N83DXLJZ54Q42PWIJZ2DN1" hidden="1">[73]Gross!#REF!</definedName>
    <definedName name="BEx779QNIY3061ZV9BR462WKEGRW" hidden="1">[73]Gross!#REF!</definedName>
    <definedName name="BEx77G19QU9A95CNHE6QMVSQR2T3" hidden="1">[73]Gross!#REF!</definedName>
    <definedName name="BEx77OQ625E4LSEXLQEMAZHPDMMC" hidden="1">[73]Graph!$C$15:$D$29</definedName>
    <definedName name="BEx77P0S3GVMS7BJUL9OWUGJ1B02" hidden="1">[73]Gross!#REF!</definedName>
    <definedName name="BEx77P69SYJJ2S37W7MAD4IWKUO4" hidden="1">'[77]Customer Service Detail'!#REF!</definedName>
    <definedName name="BEx77QDESURI6WW5582YXSK3A972" hidden="1">[73]Gross!#REF!</definedName>
    <definedName name="BEx77UV9QW6SET06L99OC5LQ5GIG" hidden="1">#REF!</definedName>
    <definedName name="BEx77VBI9XOPFHKEWU5EHQ9J675Y" hidden="1">[73]Gross!#REF!</definedName>
    <definedName name="BEx77WTB52Y12P066XHAPAWRNDR1" hidden="1">#REF!</definedName>
    <definedName name="BEx7809GQOCLHSNH95VOYIX7P1TV" hidden="1">[73]Gross!#REF!</definedName>
    <definedName name="BEx780K8XAXUHGVZGZWQ74DK4CI3" hidden="1">[73]Gross!#REF!</definedName>
    <definedName name="BEx781M45VOG63XYTQ01Z6MCV8HF" hidden="1">#REF!</definedName>
    <definedName name="BEx78226TN58UE0CTY98YEDU0LSL" hidden="1">[73]Gross!#REF!</definedName>
    <definedName name="BEx7881ZZBWHRAX6W2GY19J8MGEQ" hidden="1">[73]Gross!#REF!</definedName>
    <definedName name="BEx78A5IYYCMR88AXOWEFKVY8371" hidden="1">[73]Graph!$I$9:$J$9</definedName>
    <definedName name="BEx78A5JAWI6EMCWJ7AJWGAH8AMJ" hidden="1">[73]Graph!$I$7:$J$7</definedName>
    <definedName name="BEx78EHVWEPWF6IABIRAPWFOL4Z1" hidden="1">#REF!</definedName>
    <definedName name="BEx78HHRIWDLHQX2LG0HWFRYEL1T" hidden="1">[73]Gross!#REF!</definedName>
    <definedName name="BEx78LE2GHJ4PVWT3ULLA2J3TY1V" hidden="1">'[77]Customer Service Detail'!#REF!</definedName>
    <definedName name="BEx78NSKC3OQCQ4WQAIZ6JURE7GW" hidden="1">[73]Graph!$I$9:$J$9</definedName>
    <definedName name="BEx78OOPYID4QYC9KQ8TPDG220E4" hidden="1">[73]Graph!$I$8:$J$8</definedName>
    <definedName name="BEx78QMXZ2P1ZB3HJ9O50DWHCMXR" hidden="1">[73]Gross!#REF!</definedName>
    <definedName name="BEx78SFO5VR28677DWZEMDN7G86X" hidden="1">[73]Gross!#REF!</definedName>
    <definedName name="BEx78SFOYH1Z0ZDTO47W2M60TW6K" hidden="1">[73]Gross!#REF!</definedName>
    <definedName name="BEx78UU0K33QMK3DFO5CL354GN0D" hidden="1">#REF!</definedName>
    <definedName name="BEx7914KL8U4L5NRXZYURX7HTIKX" hidden="1">[76]Original!#REF!</definedName>
    <definedName name="BEx79384Q1S3BO8PI58Z6CWHG8LM" hidden="1">[83]Data!#REF!</definedName>
    <definedName name="BEx79H0FEIHVFCYWTRZGZLFWMRDX" hidden="1">#REF!</definedName>
    <definedName name="BEx79HRD8NL9EMUOALME68ALFZYA" hidden="1">[73]Graph!$F$6:$G$6</definedName>
    <definedName name="BEx79JK3E6JO8MX4O35A5G8NZCC8" hidden="1">[73]Gross!#REF!</definedName>
    <definedName name="BEx79JPJL9G5H8TXX44851UQH0SS" hidden="1">#REF!</definedName>
    <definedName name="BEx79JUVJBBKYGPF6CRN8NGEQ00O" hidden="1">#REF!</definedName>
    <definedName name="BEx79O1X2ZJ3JO0HM1H11HIFNHO5" hidden="1">[76]Original!#REF!</definedName>
    <definedName name="BEx79OCP4HQ6XP8EWNGEUDLOZBBS" hidden="1">[73]Gross!#REF!</definedName>
    <definedName name="BEx79SEAYKUZB0H4LYBCD6WWJBG2" hidden="1">[73]Gross!#REF!</definedName>
    <definedName name="BEx79SJRHTLS9PYM69O9BWW1FMJK" hidden="1">[73]Gross!#REF!</definedName>
    <definedName name="BEx79VJN26HO4UZF4IV1CI9CVOY1" hidden="1">#REF!</definedName>
    <definedName name="BEx79YJJLBELICW9F9FRYSCQ101L" hidden="1">[73]Gross!#REF!</definedName>
    <definedName name="BEx79YOUHTDD16ZGGUBH3JDBW1VZ" hidden="1">[73]Graph!$I$11:$J$11</definedName>
    <definedName name="BEx79YUC7B0V77FSBGIRCY1BR4VK" hidden="1">[73]Gross!#REF!</definedName>
    <definedName name="BEx79ZL93Y540OS3FPHRU5L1S8SQ" hidden="1">[73]Graph!$F$9:$G$9</definedName>
    <definedName name="BEx7A06T3RC2891FUX05G3QPRAUE" hidden="1">[73]Gross!#REF!</definedName>
    <definedName name="BEx7A9S3JA1X7FH4CFSQLTZC4691" hidden="1">[73]Gross!#REF!</definedName>
    <definedName name="BEx7ABA2C9IWH5VSLVLLLCY62161" hidden="1">[73]Gross!#REF!</definedName>
    <definedName name="BEx7AE4LPLX8N85BYB0WCO5S7ZPV" hidden="1">[73]Gross!#REF!</definedName>
    <definedName name="BEx7AQV3PGI9EVX19Y61TNZWQD3Z" hidden="1">[73]Graph!$F$10:$G$10</definedName>
    <definedName name="BEx7ASD1I654MEDCO6GGWA95PXSC" hidden="1">[73]Gross!#REF!</definedName>
    <definedName name="BEx7ASD2HDJOWYG48IA5YWUU1ZKW" hidden="1">#REF!</definedName>
    <definedName name="BEx7ASYMO87QTI4OGS8RP4M3OLYE" hidden="1">[73]Graph!$F$8:$G$8</definedName>
    <definedName name="BEx7AVCX9S5RJP3NSZ4QM4E6ERDT" hidden="1">[73]Gross!#REF!</definedName>
    <definedName name="BEx7AVT704ZMAOMB9JGPZ6LXHSQG" hidden="1">#REF!</definedName>
    <definedName name="BEx7AVYIGP0930MV5JEBWRYCJN68" hidden="1">[73]Gross!#REF!</definedName>
    <definedName name="BEx7B11YDBMRZG7EYCKJUO3H1Y6F" hidden="1">[73]Graph!$I$9:$J$9</definedName>
    <definedName name="BEx7B2EFEGY03Y13933N104UEHZG" hidden="1">#REF!</definedName>
    <definedName name="BEx7B3LKPGMDIE1WTF5ZO95GA2PN" hidden="1">[73]Graph!$F$9:$G$9</definedName>
    <definedName name="BEx7B5EB4DK2A5Y5XJK108CKIL8X" hidden="1">[76]Original!#REF!</definedName>
    <definedName name="BEx7B6LH6917TXOSAAQ6U7HVF018" hidden="1">[73]Gross!#REF!</definedName>
    <definedName name="BEx7BASJH0QUUGXRGOO7R5PQDFZ1" hidden="1">#REF!</definedName>
    <definedName name="BEx7BBUDALO9VA4ZLFH3XL65929Y" localSheetId="13" hidden="1">Planning [81]Template!$E$5:$E$8</definedName>
    <definedName name="BEx7BBUDALO9VA4ZLFH3XL65929Y" hidden="1">Planning [81]Template!$E$5:$E$8</definedName>
    <definedName name="BEx7BIQJ5XHOJHZUAVG3KLP0T1HX" hidden="1">[73]Graph!$I$6:$J$6</definedName>
    <definedName name="BEx7BPXFZXJ79FQ0E8AQE21PGVHA" hidden="1">[73]Gross!#REF!</definedName>
    <definedName name="BEx7BRKQM2886JWL4E1H10NKWXC2" hidden="1">#REF!</definedName>
    <definedName name="BEx7BYROA5B0A18IU7MYQ3IZYSNU" hidden="1">[76]Original!#REF!</definedName>
    <definedName name="BEx7C04AM39DQMC1TIX7CFZ2ADHX" hidden="1">[73]Gross!#REF!</definedName>
    <definedName name="BEx7C40F0PQURHPI6YQ39NFIR86Z" hidden="1">[73]Gross!#REF!</definedName>
    <definedName name="BEx7C4WYSQHIF5L809ICQMX3CS22" localSheetId="13" hidden="1">Query [75]Comparative!$D$4:$Q$165</definedName>
    <definedName name="BEx7C4WYSQHIF5L809ICQMX3CS22" hidden="1">Query [75]Comparative!$D$4:$Q$165</definedName>
    <definedName name="BEx7C93VR7SYRIJS1JO8YZKSFAW9" localSheetId="13" hidden="1">[73]Gross!#REF!</definedName>
    <definedName name="BEx7C93VR7SYRIJS1JO8YZKSFAW9" hidden="1">[73]Gross!#REF!</definedName>
    <definedName name="BEx7CCPC6R1KQQZ2JQU6EFI1G0RM" localSheetId="13" hidden="1">[73]Gross!#REF!</definedName>
    <definedName name="BEx7CCPC6R1KQQZ2JQU6EFI1G0RM" hidden="1">[73]Gross!#REF!</definedName>
    <definedName name="BEx7CDAXF5MHW62MV0JHIEM92MPI" localSheetId="13" hidden="1">#REF!</definedName>
    <definedName name="BEx7CDAXF5MHW62MV0JHIEM92MPI" hidden="1">#REF!</definedName>
    <definedName name="BEx7CIJST9GLS2QD383UK7VUDTGL" localSheetId="13" hidden="1">[73]Gross!#REF!</definedName>
    <definedName name="BEx7CIJST9GLS2QD383UK7VUDTGL" hidden="1">[73]Gross!#REF!</definedName>
    <definedName name="BEx7CKY554B79YYRUYO9T954IX7P" localSheetId="13" hidden="1">#REF!</definedName>
    <definedName name="BEx7CKY554B79YYRUYO9T954IX7P" hidden="1">#REF!</definedName>
    <definedName name="BEx7CMG3G6KLYJ3BECL0IB317E74" localSheetId="13" hidden="1">#REF!</definedName>
    <definedName name="BEx7CMG3G6KLYJ3BECL0IB317E74" hidden="1">#REF!</definedName>
    <definedName name="BEx7CN1OPV8F04BRSJJSWFTXJAD5" hidden="1">#REF!</definedName>
    <definedName name="BEx7CO8T2XKC7GHDSYNAWTZ9L7YR" hidden="1">[73]Gross!#REF!</definedName>
    <definedName name="BEx7CVL37F4Q6WV07LDTD2DHOQG9" hidden="1">#REF!</definedName>
    <definedName name="BEx7CW1CF00DO8A36UNC2X7K65C2" hidden="1">[73]Gross!#REF!</definedName>
    <definedName name="BEx7CW6NFRL2P4XWP0MWHIYA97KF" hidden="1">[73]Gross!#REF!</definedName>
    <definedName name="BEx7D32TQO4N7IUQIPK638LRWR2T" hidden="1">[73]Graph!$F$11:$G$11</definedName>
    <definedName name="BEx7D5RWKRS4W71J4NZ6ZSFHPKFT" hidden="1">[73]Gross!#REF!</definedName>
    <definedName name="BEx7D8H1TPOX1UN17QZYEV7Q58GA" hidden="1">[73]Gross!#REF!</definedName>
    <definedName name="BEx7DD4D7DAI5BN4L7AHWYB979CQ" hidden="1">[73]Graph!$I$10:$J$10</definedName>
    <definedName name="BEx7DGF13H2074LRWFZQ45PZ6JPX" hidden="1">[73]Gross!#REF!</definedName>
    <definedName name="BEx7DKWUXEDIISSX4GDD4YYT887F" hidden="1">[73]Gross!#REF!</definedName>
    <definedName name="BEx7DLCZAM2XAC3NZ9QXBT64IDG5" hidden="1">[73]Gross!$A$1:$Y$743</definedName>
    <definedName name="BEx7DMUYR2HC26WW7AOB1TULERMB" hidden="1">[73]Gross!#REF!</definedName>
    <definedName name="BEx7DT06NK83WT63IQZWCXVSLQBP" hidden="1">[73]Gross!#REF!</definedName>
    <definedName name="BEx7DVJTRV44IMJIBFXELE67SZ7S" hidden="1">[73]Gross!#REF!</definedName>
    <definedName name="BEx7DVUMFCI5INHMVFIJ44RTTSTT" hidden="1">[73]Gross!#REF!</definedName>
    <definedName name="BEx7DWG6YSDTVOG5FGWWSN6IAE9D" hidden="1">#REF!</definedName>
    <definedName name="BEx7DXHVQ3XRVZ2H7QO8TYMIA4P9" hidden="1">[73]Graph!$I$9:$J$9</definedName>
    <definedName name="BEx7E0Y1RX4F120OKCPVW99OANDK" hidden="1">#REF!</definedName>
    <definedName name="BEx7E2QT2U8THYOKBPXONB1B47WH" hidden="1">[73]Gross!#REF!</definedName>
    <definedName name="BEx7E5QP7W6UKO74F5Y0VJ741HS5" hidden="1">[73]Gross!#REF!</definedName>
    <definedName name="BEx7E6N29HGH3I47AFB2DCS6MVS6" hidden="1">[73]Gross!#REF!</definedName>
    <definedName name="BEx7EBA8IYHQKT7IQAOAML660SYA" hidden="1">[73]Gross!#REF!</definedName>
    <definedName name="BEx7EI6C8MCRZFEQYUBE5FSUTIHK" hidden="1">[73]Gross!#REF!</definedName>
    <definedName name="BEx7EI6DL1Z6UWLFBXAKVGZTKHWJ" hidden="1">[73]Gross!#REF!</definedName>
    <definedName name="BEx7EJOCH100WHCBLVBWAOBPMSQZ" hidden="1">'[80]Planning Template'!#REF!</definedName>
    <definedName name="BEx7EQKHX7GZYOLXRDU534TT4H64" hidden="1">[73]Gross!#REF!</definedName>
    <definedName name="BEx7ETV6L1TM7JSXJIGK3FC6RVZW" hidden="1">[73]Gross!#REF!</definedName>
    <definedName name="BEx7EV2C287ME9PQ0FIM5QWZ3O9K" hidden="1">'[77]Customer Service Detail'!#REF!</definedName>
    <definedName name="BEx7EWK9GUVV6FXWYIGH0TAI4V2O" hidden="1">[73]Gross!#REF!</definedName>
    <definedName name="BEx7EX5W07CXNZ1KKRU7CXCW1KYJ" hidden="1">#REF!</definedName>
    <definedName name="BEx7EYYLHMBYQTH6I377FCQS7CSX" hidden="1">[73]Gross!#REF!</definedName>
    <definedName name="BEx7EZK7B5DH5L88Z2UMD0DHQB6M" hidden="1">[73]Gross!#REF!</definedName>
    <definedName name="BEx7F3GG2FI10JUMINUOIYICFVD9" hidden="1">[73]Graph!$I$10:$J$10</definedName>
    <definedName name="BEx7F47CP1L1Y5XHHMAOWHUZF1L8" hidden="1">#REF!</definedName>
    <definedName name="BEx7F4NMGGTZWR8S7710RWGFG8W2" hidden="1">[73]Graph!$F$11:$G$11</definedName>
    <definedName name="BEx7FBJRLJUZKK1FVSCNP0F4GBYT" hidden="1">[73]Graph!$I$10:$J$10</definedName>
    <definedName name="BEx7FCLG1RYI2SNOU1Y2GQZNZSWA" hidden="1">[73]Gross!#REF!</definedName>
    <definedName name="BEx7FEJOQNYA7A6O7YB4SBB1KK73" hidden="1">[73]Graph!$I$11:$J$11</definedName>
    <definedName name="BEx7FH8QV5TLRBKM668KDJ9F3BKK" hidden="1">#REF!</definedName>
    <definedName name="BEx7FIL87TXQSUJ03S7NBB9S4HA5" hidden="1">[73]Graph!$I$7:$J$7</definedName>
    <definedName name="BEx7FN32ZGWOAA4TTH79KINTDWR9" hidden="1">[73]Gross!#REF!</definedName>
    <definedName name="BEx7FTOFOYQLDCCOJY1H3JHICFOI" hidden="1">[73]Graph!$C$15:$D$29</definedName>
    <definedName name="BEx7FVMORQ1N6SIECWJVJWT23E6Y" hidden="1">[73]Graph!$F$7:$G$7</definedName>
    <definedName name="BEx7FZ2NBD60FXGNYS120WYBTXA3" hidden="1">[73]Graph!$I$8:$J$8</definedName>
    <definedName name="BEx7G0F5491O5LOO00O1AXXAE24R" hidden="1">'[77]Customer Service Detail'!#REF!</definedName>
    <definedName name="BEx7G5D9WP8CTVMNBMRVFU6EXBU3" hidden="1">#REF!</definedName>
    <definedName name="BEx7G82CKM3NIY1PHNFK28M09PCH" hidden="1">[73]Gross!#REF!</definedName>
    <definedName name="BEx7GGWKWYOHYA3ENAWN9YV1FNB1" hidden="1">#REF!</definedName>
    <definedName name="BEx7GMG8RQ2YB3WVSLKZZZKKRMV0" hidden="1">[73]Graph!$I$7:$J$7</definedName>
    <definedName name="BEx7GN75N34FXXXQKZQUE2ER67XC" hidden="1">[73]Graph!$F$11:$G$11</definedName>
    <definedName name="BEx7GQCIM1W1OR8EP7JKRMYGFHW2" hidden="1">[73]Graph!$I$9:$J$9</definedName>
    <definedName name="BEx7GR3ENYWRXXS5IT0UMEGOLGUH" hidden="1">[73]Gross!#REF!</definedName>
    <definedName name="BEx7GSAL6P7TASL8MB63RFST1LJL" hidden="1">[73]Gross!#REF!</definedName>
    <definedName name="BEx7GSLEAEDT83F2LWWOC5ZLL5JW" hidden="1">[73]Graph!$I$10:$J$10</definedName>
    <definedName name="BEx7H0JCP7ZU8M0UWQXEBQ8U7WXG" hidden="1">#REF!</definedName>
    <definedName name="BEx7H0JD6I5I8WQLLWOYWY5YWPQE" hidden="1">[73]Gross!#REF!</definedName>
    <definedName name="BEx7H14XCXH7WEXEY1HVO53A6AGH" hidden="1">[73]Gross!#REF!</definedName>
    <definedName name="BEx7H14Z8ZT7LYU11KAX054HHGT1" hidden="1">#REF!</definedName>
    <definedName name="BEx7H6ZA84EDCYX9HQKE2VH03R77" hidden="1">[73]Graph!$I$6:$J$6</definedName>
    <definedName name="BEx7H7A3IND3XX895B1NI519TC8J" hidden="1">[73]Graph!$F$11:$G$11</definedName>
    <definedName name="BEx7HBMLAGWAS1YGLDLKLYLZH2YK" hidden="1">[76]Original!#REF!</definedName>
    <definedName name="BEx7HFTIA8AC8BR8HKIN81VE1SGW" hidden="1">[73]Gross!#REF!</definedName>
    <definedName name="BEx7HGVBEF4LEIF6RC14N3PSU461" hidden="1">[73]Gross!#REF!</definedName>
    <definedName name="BEx7HHRP6OIBN749NAR4JO512P36" hidden="1">[73]Graph!$F$9:$G$9</definedName>
    <definedName name="BEx7HID9UE0DLY9G63BYNGBUIQH4" hidden="1">[76]Original!#REF!</definedName>
    <definedName name="BEx7HK0PPTKAMP9E4V437XMIHY4C" hidden="1">#REF!</definedName>
    <definedName name="BEx7HNM5QUG90PN1J2VL176TH6KY" hidden="1">'[77]Customer Service Detail'!#REF!</definedName>
    <definedName name="BEx7HONV2V27845SVPTLLCR45VRR" hidden="1">#REF!</definedName>
    <definedName name="BEx7HQ5T9FZ42QWS09UO4DT42Y0R" hidden="1">[73]Gross!#REF!</definedName>
    <definedName name="BEx7HRCZE3CVGON1HV07MT5MNDZ3" hidden="1">[73]Gross!#REF!</definedName>
    <definedName name="BEx7HT5PZ70SAB42SN5CFBYLZXEM" hidden="1">#REF!</definedName>
    <definedName name="BEx7HU7DU2ZPPM48DL2AMBPJ406D" hidden="1">[73]Gross!#REF!</definedName>
    <definedName name="BEx7HWGE2CANG5M17X4C8YNC3N8F" hidden="1">[73]Gross!#REF!</definedName>
    <definedName name="BEx7I1EH1HZDADGNG1YE9PJP0EW7" hidden="1">#REF!</definedName>
    <definedName name="BEx7I8FZ96C5JAHXS18ZV0912LZP" hidden="1">[73]Gross!#REF!</definedName>
    <definedName name="BEx7I9SGESYNAEL21399P062GD4M" localSheetId="13" hidden="1">Planning [81]Template!$E$5:$E$8</definedName>
    <definedName name="BEx7I9SGESYNAEL21399P062GD4M" hidden="1">Planning [81]Template!$E$5:$E$8</definedName>
    <definedName name="BEx7IBVYN47SFZIA0K4MDKQZNN9V" localSheetId="13" hidden="1">[73]Gross!#REF!</definedName>
    <definedName name="BEx7IBVYN47SFZIA0K4MDKQZNN9V" hidden="1">[73]Gross!#REF!</definedName>
    <definedName name="BEx7IJTYZHWYWQ1TQVKRC67VVT77" hidden="1">[73]Graph!$C$15:$D$29</definedName>
    <definedName name="BEx7IQQ5O9QTEZP8QWZ5JRZ9AI9W" hidden="1">#REF!</definedName>
    <definedName name="BEx7IRRUY5JMPVVS2G8ZTVLVF9H8" hidden="1">'[77]Customer Service Detail'!#REF!</definedName>
    <definedName name="BEx7IV2IJ5WT7UC0UG7WP0WF2JZI" hidden="1">[73]Gross!#REF!</definedName>
    <definedName name="BEx7IWV99LM4FB1AXIXRNLT7DZJM" hidden="1">[73]Graph!$C$15:$D$29</definedName>
    <definedName name="BEx7IXGU74GE5E4S6W4Z13AR092Y" hidden="1">[73]Gross!#REF!</definedName>
    <definedName name="BEx7J00MJ8HISCKVF137JR49Y6UN" hidden="1">#REF!</definedName>
    <definedName name="BEx7J0B9CAIP25LA5CEMIMLCV2WD" hidden="1">#REF!</definedName>
    <definedName name="BEx7J2V0SLZLLC50XWEAFHQFJT2P" hidden="1">#REF!</definedName>
    <definedName name="BEx7J4YL8Q3BI1MLH16YYQ18IJRD" hidden="1">[73]Gross!#REF!</definedName>
    <definedName name="BEx7J9B4EOP8JPRQCUQJTYF4X0D6" hidden="1">[73]Graph!$F$10:$G$10</definedName>
    <definedName name="BEx7JC5K5TXHIV7BAB3F1IUCTAZP" hidden="1">#REF!</definedName>
    <definedName name="BEx7JFR08KACYXDJ7FOD5V3HO5UI" hidden="1">[73]Graph!$I$7:$J$7</definedName>
    <definedName name="BEx7JH3HGBPI07OHZ5LFYK0UFZQR" hidden="1">[73]Gross!#REF!</definedName>
    <definedName name="BEx7JU4WF8WUHKVR8KGTPSFTXXIK" hidden="1">#REF!</definedName>
    <definedName name="BEx7JV194190CNM6WWGQ3UBJ3CHH" hidden="1">[73]Gross!#REF!</definedName>
    <definedName name="BEx7K0VL25LF11UTEBHWBIQ4JLM9" hidden="1">[73]Graph!$I$10:$J$10</definedName>
    <definedName name="BEx7K469BHM1J8L2PEX3Z5HEMTCE" hidden="1">'[77]Customer Service Detail'!#REF!</definedName>
    <definedName name="BEx7K7GZ607XQOGB81A1HINBTGOZ" hidden="1">[73]Gross!#REF!</definedName>
    <definedName name="BEx7K8TL559ZEIR933X0ZQHKE9MI" hidden="1">#REF!</definedName>
    <definedName name="BEx7KEYPBDXSNROH8M6CDCBN6B50" hidden="1">[73]Gross!#REF!</definedName>
    <definedName name="BEx7KI9DY5VVFXCNP5R4H8CR3MRA" hidden="1">#REF!</definedName>
    <definedName name="BEx7KJRBIRMBJK1RUBBQTZI2JCNT" hidden="1">#REF!</definedName>
    <definedName name="BEx7KL9A3UVS18DUO5US2Q31SJWL" hidden="1">#REF!</definedName>
    <definedName name="BEx7KR92AZ8OH3I7N51J8AU9LRP3" hidden="1">'[77]Customer Service Detail'!#REF!</definedName>
    <definedName name="BEx7KSAS8BZT6H8OQCZ5DNSTMO07" hidden="1">[73]Gross!#REF!</definedName>
    <definedName name="BEx7KT7A25LILR8OS4QFMW15AU8A" hidden="1">#REF!</definedName>
    <definedName name="BEx7KWHTBD21COXVI4HNEQH0Z3L8" hidden="1">[73]Gross!#REF!</definedName>
    <definedName name="BEx7KWY24UYSDR57WCCVR4KEHE7U" hidden="1">'[77]Customer Service Detail'!#REF!</definedName>
    <definedName name="BEx7KXUGRMRSUXCM97Z7VRZQ9JH2" hidden="1">[73]Gross!#REF!</definedName>
    <definedName name="BEx7L21IQVP1N1TTQLRMANSSLSLE" hidden="1">[73]Gross!#REF!</definedName>
    <definedName name="BEx7L3DZH58ZUVXJY3QMJYM4KE2N" hidden="1">[73]Graph!$I$10:$J$10</definedName>
    <definedName name="BEx7L5C6U8MP6IZ67BD649WQYJEK" hidden="1">[73]Gross!#REF!</definedName>
    <definedName name="BEx7L8HEYEVTATR0OG5JJO647KNI" hidden="1">[73]Gross!#REF!</definedName>
    <definedName name="BEx7L8XOV64OMS15ZFURFEUXLMWF" hidden="1">[73]Gross!#REF!</definedName>
    <definedName name="BEx7LGFFCI0MSOJXEMMXHM4RW2LB" hidden="1">#REF!</definedName>
    <definedName name="BEx7LJVFQACL9F4DRS9YZQ9R2N30" hidden="1">[73]Gross!#REF!</definedName>
    <definedName name="BEx7LTRGMZESYMIHPWWPQ7MLCB5N" hidden="1">#REF!</definedName>
    <definedName name="BEx7LVV0P861KXRS6P7OQGHTZN4K" hidden="1">[83]Data!#REF!</definedName>
    <definedName name="BEx7MAUI1JJFDIJGDW4RWY5384LY" hidden="1">[73]Gross!#REF!</definedName>
    <definedName name="BEx7MB59B3I188EQNKQ64D1VWDP8" localSheetId="13" hidden="1">Query [78]!p V [79]A!$D$4:$O$158</definedName>
    <definedName name="BEx7MB59B3I188EQNKQ64D1VWDP8" hidden="1">Query [78]!p V [79]A!$D$4:$O$158</definedName>
    <definedName name="BEx7MG3EEUT3EIYWEE97DKQ2G9ZT" localSheetId="13" hidden="1">#REF!</definedName>
    <definedName name="BEx7MG3EEUT3EIYWEE97DKQ2G9ZT" hidden="1">#REF!</definedName>
    <definedName name="BEx7MJZO3UKAMJ53UWOJ5ZD4GGMQ" localSheetId="13" hidden="1">[73]Gross!#REF!</definedName>
    <definedName name="BEx7MJZO3UKAMJ53UWOJ5ZD4GGMQ" hidden="1">[73]Gross!#REF!</definedName>
    <definedName name="BEx7MT4MFNXIVQGAT6D971GZW7CA" localSheetId="13" hidden="1">[73]Gross!#REF!</definedName>
    <definedName name="BEx7MT4MFNXIVQGAT6D971GZW7CA" hidden="1">[73]Gross!#REF!</definedName>
    <definedName name="BEx7NE3X8Z6J8PMTHDO51G0HICD5" localSheetId="13" hidden="1">#REF!</definedName>
    <definedName name="BEx7NE3X8Z6J8PMTHDO51G0HICD5" hidden="1">#REF!</definedName>
    <definedName name="BEx7NG7GV7TNLEQT9ZQU34E4LSLJ" localSheetId="13" hidden="1">[76]Original!#REF!</definedName>
    <definedName name="BEx7NG7GV7TNLEQT9ZQU34E4LSLJ" hidden="1">[76]Original!#REF!</definedName>
    <definedName name="BEx7NI062THZAM6I8AJWTFJL91CS" localSheetId="13" hidden="1">[73]Gross!#REF!</definedName>
    <definedName name="BEx7NI062THZAM6I8AJWTFJL91CS" hidden="1">[73]Gross!#REF!</definedName>
    <definedName name="BEx7NOWCCNM1K0ZPAQLRTJVKFMO6" localSheetId="13" hidden="1">[84]Detail!#REF!</definedName>
    <definedName name="BEx7NOWCCNM1K0ZPAQLRTJVKFMO6" hidden="1">[84]Detail!#REF!</definedName>
    <definedName name="BEx7NQ3IBJKTND5YYGQBTGWK7YYG" localSheetId="13" hidden="1">[76]Original!#REF!</definedName>
    <definedName name="BEx7NQ3IBJKTND5YYGQBTGWK7YYG" hidden="1">[76]Original!#REF!</definedName>
    <definedName name="BEx7NTOZU4HESIL4ZGQVMPN5JR1C" localSheetId="13" hidden="1">#REF!</definedName>
    <definedName name="BEx7NTOZU4HESIL4ZGQVMPN5JR1C" hidden="1">#REF!</definedName>
    <definedName name="BEx8YO19DPG3G5D9KLVCUJN7MQ52" localSheetId="13" hidden="1">[74]data!#REF!</definedName>
    <definedName name="BEx8YO19DPG3G5D9KLVCUJN7MQ52" hidden="1">[74]data!#REF!</definedName>
    <definedName name="BEx8YZQ1H213IBG3KV5CCQX38WZM" localSheetId="13" hidden="1">#REF!</definedName>
    <definedName name="BEx8YZQ1H213IBG3KV5CCQX38WZM" hidden="1">#REF!</definedName>
    <definedName name="BEx8ZN3MPQEVXPK7E0V4CA9H1AFX" localSheetId="13" hidden="1">[76]Original!#REF!</definedName>
    <definedName name="BEx8ZN3MPQEVXPK7E0V4CA9H1AFX" hidden="1">[76]Original!#REF!</definedName>
    <definedName name="BEx8ZNP7794T1F20XBKV0AH3Q4IR" localSheetId="13" hidden="1">#REF!</definedName>
    <definedName name="BEx8ZNP7794T1F20XBKV0AH3Q4IR" hidden="1">#REF!</definedName>
    <definedName name="BEx8ZRAOM7HF2ZJ6AH246HOEA768" localSheetId="13" hidden="1">[73]Gross!#REF!</definedName>
    <definedName name="BEx8ZRAOM7HF2ZJ6AH246HOEA768" hidden="1">[73]Gross!#REF!</definedName>
    <definedName name="BEx8ZY6UFM571XUE82FQZRNOKP90" hidden="1">[73]Graph!$C$15:$D$29</definedName>
    <definedName name="BEx904S75BPRYMHF0083JF7ES4NG" hidden="1">[73]Gross!#REF!</definedName>
    <definedName name="BEx90CVJHW2G83ZSI8F4ZSPTFSPI" hidden="1">[73]Graph!$F$8:$G$8</definedName>
    <definedName name="BEx90EZ2HAURBQ5I4V6WD6NYD0AQ" hidden="1">'[77]Customer Service Detail'!#REF!</definedName>
    <definedName name="BEx90HDD4RWF7JZGA8GCGG7D63MG" hidden="1">[73]Gross!#REF!</definedName>
    <definedName name="BEx90HYY8HIGFGN3F0YNXHJK2PZP" hidden="1">'[80]Planning Template'!#REF!</definedName>
    <definedName name="BEx90IKIPSLJXT7N3ANBTKFEV0XW" hidden="1">#REF!</definedName>
    <definedName name="BEx90QD3G04UG7FEFLLXWT949PBR" hidden="1">#REF!</definedName>
    <definedName name="BEx90VGH5H09ON2QXYC9WIIEU98T" hidden="1">[73]Gross!#REF!</definedName>
    <definedName name="BEx9175B70QXYAU5A8DJPGZQ46L9" hidden="1">[73]Gross!#REF!</definedName>
    <definedName name="BEx917QTZAYKMWFVDPZEDX8FH1J3" hidden="1">#REF!</definedName>
    <definedName name="BEx91AQQRTV87AO27VWHSFZAD4ZR" hidden="1">[73]Gross!#REF!</definedName>
    <definedName name="BEx91BXX2VMKTVELI4S14N1B1ETF" hidden="1">#REF!</definedName>
    <definedName name="BEx91FU57YXJK7RHMFDKKYY2JFS7" hidden="1">'[77]Customer Service Detail'!#REF!</definedName>
    <definedName name="BEx91GL3GEN0CGK4N9EHE44RROL5" hidden="1">#REF!</definedName>
    <definedName name="BEx91KXLTRYJVT47UU2JUUFNKFUT" hidden="1">'[77]Customer Service Detail'!#REF!</definedName>
    <definedName name="BEx91L8FLL5CWLA2CDHKCOMGVDZN" hidden="1">[73]Gross!#REF!</definedName>
    <definedName name="BEx91OTVH9ZDBC3QTORU8RZX4EOC" hidden="1">[73]Gross!#REF!</definedName>
    <definedName name="BEx91QH5JRZKQP1GPN2SQMR3CKAG" hidden="1">[73]Gross!#REF!</definedName>
    <definedName name="BEx91ROALDNHO7FI4X8L61RH4UJE" hidden="1">[73]Gross!#REF!</definedName>
    <definedName name="BEx91RTN8E7HHEDIOLGHZ3GNZLYY" hidden="1">#REF!</definedName>
    <definedName name="BEx91TMID71GVYH0U16QM1RV3PX0" hidden="1">[73]Gross!#REF!</definedName>
    <definedName name="BEx91VF2D78PAF337E3L2L81K9W2" hidden="1">[73]Gross!#REF!</definedName>
    <definedName name="BEx91XDAPADNDZAH8LK6M7VVNGXA" hidden="1">#REF!</definedName>
    <definedName name="BEx91YKG5M0ZZDVWNGF80SPL8GUP" hidden="1">[73]Graph!$F$11:$G$11</definedName>
    <definedName name="BEx920O0C4FBKNO2WASY82KSAGWC" hidden="1">'[77]Customer Service Detail'!#REF!</definedName>
    <definedName name="BEx921PNZ46VORG2VRMWREWIC0SE" hidden="1">[73]Gross!#REF!</definedName>
    <definedName name="BEx9220FU7ZCXBZ6VEJEPAR0RURJ" hidden="1">#REF!</definedName>
    <definedName name="BEx929YGVS1SWUVBOM0JDPJFRIAE" hidden="1">#REF!</definedName>
    <definedName name="BEx92C1ZTP3C8WFPSRIF3DTQU7PT" hidden="1">#REF!</definedName>
    <definedName name="BEx92DJXEXVC627QL1HYSV2VSHSS" hidden="1">[73]Graph!$F$6:$G$6</definedName>
    <definedName name="BEx92DPEKL5WM5A3CN8674JI0PR3" hidden="1">[73]Gross!#REF!</definedName>
    <definedName name="BEx92ER2RMY93TZK0D9L9T3H0GI5" hidden="1">[73]Gross!#REF!</definedName>
    <definedName name="BEx92FI04PJT4LI23KKIHRXWJDTT" hidden="1">[73]Gross!#REF!</definedName>
    <definedName name="BEx92HR14HQ9D5JXCSPA4SS4RT62" hidden="1">[73]Gross!#REF!</definedName>
    <definedName name="BEx92HWA2D6A5EX9MFG68G0NOMSN" hidden="1">[73]Gross!#REF!</definedName>
    <definedName name="BEx92PE1GJZSW8UHR164LR9JR6H4" hidden="1">[73]Gross!#REF!</definedName>
    <definedName name="BEx92PUBDIXAU1FW5ZAXECMAU0LN" hidden="1">[73]Gross!#REF!</definedName>
    <definedName name="BEx92S8MHFFIVRQ2YSHZNQGOFUHD" hidden="1">[73]Gross!#REF!</definedName>
    <definedName name="BEx92U6PIXKW4IB882WSJOA9GEUP" hidden="1">#REF!</definedName>
    <definedName name="BEx92WL00FKQYWSED0DHOS3XUB1R" hidden="1">#REF!</definedName>
    <definedName name="BEx935VHGQGAJAXJKSPCC6GC2KIE" hidden="1">[73]Graph!$F$9:$G$9</definedName>
    <definedName name="BEx936RV1BC4AUU8JYKFVWYVQNIM" hidden="1">#REF!</definedName>
    <definedName name="BEx93B9OULL2YGC896XXYAAJSTRK" hidden="1">[73]Gross!#REF!</definedName>
    <definedName name="BEx93EF2OPUY92WSYH0W2RMHNX2M" hidden="1">[73]Graph!$F$9:$G$9</definedName>
    <definedName name="BEx93FGPVA5O6D8Y6AQPUFL7C8AT" hidden="1">#REF!</definedName>
    <definedName name="BEx93FRKF99NRT3LH99UTIH7AAYF" hidden="1">[73]Gross!#REF!</definedName>
    <definedName name="BEx93M7FSHP50OG34A4W8W8DF12U" hidden="1">[73]Gross!#REF!</definedName>
    <definedName name="BEx93OLWY2O3PRA74U41VG5RXT4Q" hidden="1">[73]Gross!#REF!</definedName>
    <definedName name="BEx93OR7GPD9JNOQ32SJ79HSEBBX" hidden="1">#REF!</definedName>
    <definedName name="BEx93RGBYRGUIM3LMN3AFB7M5YO5" hidden="1">#REF!</definedName>
    <definedName name="BEx93RWFAF6YJGYUTITVM445C02U" hidden="1">[73]Gross!#REF!</definedName>
    <definedName name="BEx93SY9RWG3HUV4YXQKXJH9FH14" hidden="1">[73]Gross!#REF!</definedName>
    <definedName name="BEx93TJUX3U0FJDBG6DDSNQ91R5J" hidden="1">[73]Gross!#REF!</definedName>
    <definedName name="BEx942UCRHMI4B0US31HO95GSC2X" hidden="1">[73]Gross!#REF!</definedName>
    <definedName name="BEx944SDUSMOBHNE6J8XN1EOL90T" hidden="1">#REF!</definedName>
    <definedName name="BEx948ZFFQWVIDNG4AZAUGGGEB5U" hidden="1">[73]Gross!#REF!</definedName>
    <definedName name="BEx949A8H3LWSBX41CL3JLWHJBAL" hidden="1">#REF!</definedName>
    <definedName name="BEx94BU07VFVZJX4P7LID1GMHPAG" hidden="1">#REF!</definedName>
    <definedName name="BEx94CKXERAGM594AWJ8KT4S48L6" hidden="1">#REF!</definedName>
    <definedName name="BEx94CKXG92OMURH41SNU6IOHK4J" hidden="1">[73]Gross!#REF!</definedName>
    <definedName name="BEx94E8CBMGM9YP8Z0W8OWHAAZH1" hidden="1">[73]Graph!$F$9:$G$9</definedName>
    <definedName name="BEx94GRYJ2F6913VBXAIO97RGTJP" hidden="1">#REF!</definedName>
    <definedName name="BEx94GXG30CIVB6ZQN3X3IK6BZXQ" hidden="1">[73]Gross!#REF!</definedName>
    <definedName name="BEx94HZ5LURYM9ST744ALV6ZCKYP" hidden="1">[73]Gross!#REF!</definedName>
    <definedName name="BEx94IQ75E90YUMWJ9N591LR7DQQ" hidden="1">[73]Gross!#REF!</definedName>
    <definedName name="BEx94L9TBK45AUQSX1IUZ86U1GPQ" hidden="1">[73]Gross!#REF!</definedName>
    <definedName name="BEx94N7W5T3U7UOE97D6OVIBUCXS" hidden="1">[73]Gross!#REF!</definedName>
    <definedName name="BEx94NITLB7ALPAT92MYVATLF89A" hidden="1">#REF!</definedName>
    <definedName name="BEx94R4ANOANUXCXDDJH838PNTYP" hidden="1">'[80]Planning Template'!#REF!</definedName>
    <definedName name="BEx94UETMN1PSBAFTPUASKTU7GCU" hidden="1">#REF!</definedName>
    <definedName name="BEx94Z7GV5AIURE7F1KFARW9RLZ3" hidden="1">#REF!</definedName>
    <definedName name="BEx952NLNIDKZDVOMQI8B5NLE1JG" hidden="1">#REF!</definedName>
    <definedName name="BEx953PB6S6ECMD8N0JSW0CBG0DA" hidden="1">[73]Gross!#REF!</definedName>
    <definedName name="BEx955NIAWX5OLAHMTV6QFUZPR30" hidden="1">[73]Gross!#REF!</definedName>
    <definedName name="BEx9581TYVI2M5TT4ISDAJV4W7Z6" hidden="1">[73]Gross!#REF!</definedName>
    <definedName name="BEx95ML193K825E3THX56JPYNRH3" hidden="1">#REF!</definedName>
    <definedName name="BEx95NHF4RVUE0YDOAFZEIVBYJXD" hidden="1">[73]Gross!#REF!</definedName>
    <definedName name="BEx95QBZMG0E2KQ9BERJ861QLYN3" hidden="1">[73]Gross!#REF!</definedName>
    <definedName name="BEx95QHBVDN795UNQJLRXG3RDU49" hidden="1">[73]Gross!#REF!</definedName>
    <definedName name="BEx95TBVUWV7L7OMFMZDQEXGVHU6" hidden="1">[73]Gross!#REF!</definedName>
    <definedName name="BEx95U89DZZSVO39TGS62CX8G9N4" hidden="1">[73]Gross!#REF!</definedName>
    <definedName name="BEx95ZBPVBQBIU0LCXSH93UZK4VU" hidden="1">[73]Graph!$I$10:$J$10</definedName>
    <definedName name="BEx95ZH176QVE3E5B9LVYRT0TTW7" hidden="1">[73]Gross!#REF!</definedName>
    <definedName name="BEx9602K2GHNBUEUVT9ONRQU1GMD" hidden="1">[73]Gross!#REF!</definedName>
    <definedName name="BEx962BL3Y4LA53EBYI64ZYMZE8U" hidden="1">[73]Gross!#REF!</definedName>
    <definedName name="BEx9632GUCBUVEHWEL92JNSXE7X3" hidden="1">[76]Original!#REF!</definedName>
    <definedName name="BEx964KF2UFKCL0J7HPBK17X573X" hidden="1">[73]Gross!#REF!</definedName>
    <definedName name="BEx96B0HACMHG6YH92730X737TIE" hidden="1">#REF!</definedName>
    <definedName name="BEx96HR7MPIVTSMKLV3ZPLRF0ZW1" hidden="1">#REF!</definedName>
    <definedName name="BEx96KR21O7H9R29TN0S45Y3QPUK" hidden="1">[73]Gross!#REF!</definedName>
    <definedName name="BEx96NQZB1Y0SPB8YAKELLNGOS7F" localSheetId="13" hidden="1">Query [78]!p V [79]A!$A$3:$B$20</definedName>
    <definedName name="BEx96NQZB1Y0SPB8YAKELLNGOS7F" hidden="1">Query [78]!p V [79]A!$A$3:$B$20</definedName>
    <definedName name="BEx96SUFKHHFE8XQ6UUO6ILDOXHO" localSheetId="13" hidden="1">[73]Gross!#REF!</definedName>
    <definedName name="BEx96SUFKHHFE8XQ6UUO6ILDOXHO" hidden="1">[73]Gross!#REF!</definedName>
    <definedName name="BEx96UN4YWXBDEZ1U1ZUIPP41Z7I" localSheetId="13" hidden="1">[73]Gross!#REF!</definedName>
    <definedName name="BEx96UN4YWXBDEZ1U1ZUIPP41Z7I" hidden="1">[73]Gross!#REF!</definedName>
    <definedName name="BEx9706NFOGJWDFFOFDUAFC8NNTP" hidden="1">[73]Graph!$C$15:$D$29</definedName>
    <definedName name="BEx970MYCPJ6DQ44TKLOIGZO5LHH" hidden="1">[73]Gross!#REF!</definedName>
    <definedName name="BEx975KVQTW7HCJ3TJOVTLVCE3FU" hidden="1">#REF!</definedName>
    <definedName name="BEx978KSD61YJH3S9DGO050R2EHA" hidden="1">[73]Gross!#REF!</definedName>
    <definedName name="BEx97BFCRMZ9I1V9T0CLIWUERD26" hidden="1">#REF!</definedName>
    <definedName name="BEx97CBOZZVIAFCLYWXO84QIM5RH" hidden="1">'[77]Customer Service Detail'!#REF!</definedName>
    <definedName name="BEx97H9O1NAKAPK4MX4PKO34ICL5" hidden="1">[73]Gross!#REF!</definedName>
    <definedName name="BEx97HVA5F2I0D6ID81KCUDEQOIH" hidden="1">[73]Gross!#REF!</definedName>
    <definedName name="BEx97IBIQDQ4B9W6YMJ7MJ9IFRRM" hidden="1">#REF!</definedName>
    <definedName name="BEx97MNUZQ1Z0AO2FL7XQYVNCPR7" hidden="1">[73]Gross!#REF!</definedName>
    <definedName name="BEx97MYN5X8QA11MGIOXYSKNIXAP" hidden="1">#REF!</definedName>
    <definedName name="BEx97NPQBACJVD9K1YXI08RTW9E2" hidden="1">[73]Gross!#REF!</definedName>
    <definedName name="BEx97RWQLXS0OORDCN69IGA58CWU" hidden="1">[73]Gross!#REF!</definedName>
    <definedName name="BEx97XR2TVFNFC1PSVPWZ8YJ0116" hidden="1">[76]Original!#REF!</definedName>
    <definedName name="BEx97YNGGDFIXHTMGFL2IHAQX9MI" hidden="1">[73]Gross!#REF!</definedName>
    <definedName name="BEx980QZQVMVK22H7FW8VJ1Y8HJR" hidden="1">'[77]Customer Service Detail'!#REF!</definedName>
    <definedName name="BEx981HW73BUZWT14TBTZHC0ZTJ4" hidden="1">[73]Gross!#REF!</definedName>
    <definedName name="BEx9853EGK21LS9VVKSCCC6V43AN" hidden="1">'[77]Customer Service Detail'!#REF!</definedName>
    <definedName name="BEx9871KU0N99P0900EAK69VFYT2" hidden="1">[73]Gross!#REF!</definedName>
    <definedName name="BEx98A6S6VO1UKBYLX05KBIT7SC0" hidden="1">#REF!</definedName>
    <definedName name="BEx98C50FZ8IZW6NVLJQQHIW2I4B" hidden="1">#REF!</definedName>
    <definedName name="BEx98IFKNJFGZFLID1YTRFEG1SXY" hidden="1">[73]Gross!#REF!</definedName>
    <definedName name="BEx98LKT1J09Q1OIFDM7DUIG60OH" hidden="1">#REF!</definedName>
    <definedName name="BEx98LVKHHEAL87X1YKBT2QQ3OJ6" localSheetId="13" hidden="1">Query [75]Comparative!$D$4:$Q$165</definedName>
    <definedName name="BEx98LVKHHEAL87X1YKBT2QQ3OJ6" hidden="1">Query [75]Comparative!$D$4:$Q$165</definedName>
    <definedName name="BEx98M12QTFQXL9J98CP0H6SU6FP" localSheetId="13" hidden="1">#REF!</definedName>
    <definedName name="BEx98M12QTFQXL9J98CP0H6SU6FP" hidden="1">#REF!</definedName>
    <definedName name="BEx98RKLEESP7EBVU34EFSWR48QO" localSheetId="13" hidden="1">#REF!</definedName>
    <definedName name="BEx98RKLEESP7EBVU34EFSWR48QO" hidden="1">#REF!</definedName>
    <definedName name="BEx9915UVD4G7RA3IMLFZ0LG3UA2" localSheetId="13" hidden="1">[73]Gross!#REF!</definedName>
    <definedName name="BEx9915UVD4G7RA3IMLFZ0LG3UA2" hidden="1">[73]Gross!#REF!</definedName>
    <definedName name="BEx992CZON8AO7U7V88VN1JBO0MG" localSheetId="13" hidden="1">[73]Gross!#REF!</definedName>
    <definedName name="BEx992CZON8AO7U7V88VN1JBO0MG" hidden="1">[73]Gross!#REF!</definedName>
    <definedName name="BEx9952469XMFGSPXL7CMXHPJF90" localSheetId="13" hidden="1">[73]Gross!#REF!</definedName>
    <definedName name="BEx9952469XMFGSPXL7CMXHPJF90" hidden="1">[73]Gross!#REF!</definedName>
    <definedName name="BEx995I8N47IISHUBVFEGNT1SLIZ" localSheetId="13" hidden="1">#REF!</definedName>
    <definedName name="BEx995I8N47IISHUBVFEGNT1SLIZ" hidden="1">#REF!</definedName>
    <definedName name="BEx99995OO0X4HC0IQDAISYRWAJG" hidden="1">[73]Graph!$C$15:$D$29</definedName>
    <definedName name="BEx99B77I7TUSHRR4HIZ9FU2EIUT" hidden="1">[73]Gross!#REF!</definedName>
    <definedName name="BEx99FEAQ9UK3VFQFX4EBNU380P7" hidden="1">#REF!</definedName>
    <definedName name="BEx99FZZUWM7ZB79QEWVSPBFXNKF" hidden="1">#REF!</definedName>
    <definedName name="BEx99M55RVJXCINQAB1OKL6DX8Z3" hidden="1">'[80]Planning Template'!#REF!</definedName>
    <definedName name="BEx99Q6PH5F3OQKCCAAO75PYDEFN" hidden="1">[73]Gross!#REF!</definedName>
    <definedName name="BEx99WBYT2D6UUC1PT7A40ENYID4" hidden="1">[73]Gross!#REF!</definedName>
    <definedName name="BEx99XOFVA26HV2TTJNU6L3INT2I" hidden="1">'[80]Planning Template'!#REF!</definedName>
    <definedName name="BEx99XOGHOM28CNCYKQWYGL56W2S" hidden="1">[73]Gross!#REF!</definedName>
    <definedName name="BEx99YFJ8JDPEEEQRABGIA0M020Y" hidden="1">[73]Graph!$I$10:$J$10</definedName>
    <definedName name="BEx99ZRZ4I7FHDPGRAT5VW7NVBPU" hidden="1">[73]Gross!#REF!</definedName>
    <definedName name="BEx9A2XD9XK4J45666WU2F5YQNO4" hidden="1">#REF!</definedName>
    <definedName name="BEx9AB0IN3SYZHL3DF4AQ9ZRYGV2" hidden="1">#REF!</definedName>
    <definedName name="BEx9ACD59PTTO5O0WFDDC4JRUC68" hidden="1">[73]Graph!$I$7:$J$7</definedName>
    <definedName name="BEx9ADPRQZSMQBC5ZVK9Y67PRZBV" hidden="1">[73]Graph!$F$8:$G$8</definedName>
    <definedName name="BEx9AHB4E53T7N8DFC8HNE1TX06F" hidden="1">#REF!</definedName>
    <definedName name="BEx9AIYI7BJSCEP4OA3F2RD5D4G3" hidden="1">#REF!</definedName>
    <definedName name="BEx9AKWPNM58M88D1ZL7PKKW6ES3" hidden="1">[73]Graph!$I$10:$J$10</definedName>
    <definedName name="BEx9ANGDRC4R26CW9HE4ZHW4WJSP" hidden="1">#REF!</definedName>
    <definedName name="BEx9ARHYAWRXSEHBV2BSZ2HB0G2V" hidden="1">#REF!</definedName>
    <definedName name="BEx9ARY7F2Q2JQT63RW0CEZQ1WDB" hidden="1">[73]Graph!$I$10:$J$10</definedName>
    <definedName name="BEx9AT5E3ZSHKSOL35O38L8HF9TH" hidden="1">[73]Gross!#REF!</definedName>
    <definedName name="BEx9AV8W1FAWF5BHATYEN47X12JN" hidden="1">[73]Gross!#REF!</definedName>
    <definedName name="BEx9AYUCWYMSAB3I6ER801K0H150" hidden="1">#REF!</definedName>
    <definedName name="BEx9B1ZJPZA5TUMP1QZDVJPZE3GN" hidden="1">#REF!</definedName>
    <definedName name="BEx9B5FQMAXRCX2MQXWDAJC9B6TE" hidden="1">#REF!</definedName>
    <definedName name="BEx9B66MDZ8BFBIDM0YMKAT3CIQX" hidden="1">[76]Original!#REF!</definedName>
    <definedName name="BEx9B8A5186FNTQQNLIO5LK02ABI" hidden="1">[73]Gross!#REF!</definedName>
    <definedName name="BEx9B8VR20E2CILU4CDQUQQ9ONXK" hidden="1">[73]Gross!#REF!</definedName>
    <definedName name="BEx9B917EUP13X6FQ3NPQL76XM5V" hidden="1">[73]Gross!#REF!</definedName>
    <definedName name="BEx9BAJ5WYEQ623HUT9NNCMP3RUG" hidden="1">[73]Gross!#REF!</definedName>
    <definedName name="BEx9BAOGUISRQKRB42IUZNSUS3RS" hidden="1">[73]Graph!$I$7:$J$7</definedName>
    <definedName name="BEx9BCBV86NAOTMCAYGOG2K426CC" hidden="1">[73]Graph!$C$15:$D$29</definedName>
    <definedName name="BEx9BYSYW7QCPXS2NAVLFAU5Y2Z2" hidden="1">[73]Gross!#REF!</definedName>
    <definedName name="BEx9C17AHM4NMY8G3WK6YQ0T0WDU" hidden="1">[73]Graph!$I$10:$J$10</definedName>
    <definedName name="BEx9C1YC2ND7F9KHZQC0O86UKRVQ" hidden="1">[86]!____________bb2 [87]Sheet!$A$12:$U$335</definedName>
    <definedName name="BEx9C2EGD36XGQWMN1JQANAQFVS4" hidden="1">#REF!</definedName>
    <definedName name="BEx9C590HJ2O31IWJB73C1HR74AI" hidden="1">[73]Gross!#REF!</definedName>
    <definedName name="BEx9CASJ96DRBTZISXTRZ4ZIR1X4" hidden="1">#REF!</definedName>
    <definedName name="BEx9CCQRMYYOGIOYTOM73VKDIPS1" hidden="1">[73]Gross!#REF!</definedName>
    <definedName name="BEx9CJHG02ADUIJ0WCG5FYLWETIN" hidden="1">[73]Graph!$I$11:$J$11</definedName>
    <definedName name="BEx9CMMSQA4LXHX5RGGTAJ9WVHTY" hidden="1">[73]Graph!$F$9:$G$9</definedName>
    <definedName name="BEx9CPBXJFNKKVHJL6FVRJHM63D6" hidden="1">#REF!</definedName>
    <definedName name="BEx9CSH4PGVJB971U0BPU0GZR0X9" hidden="1">#REF!</definedName>
    <definedName name="BEx9CT874DGM2K1O05SDLCCCM5FD" localSheetId="13" hidden="1">Planning [81]Template!$A$10:$H$21</definedName>
    <definedName name="BEx9CT874DGM2K1O05SDLCCCM5FD" hidden="1">Planning [81]Template!$A$10:$H$21</definedName>
    <definedName name="BEx9CTDJ6OYUCCHJVREB4QE71EVB" hidden="1">[73]Graph!$C$15:$D$29</definedName>
    <definedName name="BEx9CWDEF3P9QXPEESHFQZEY5KBH" hidden="1">'[80]Planning Template'!#REF!</definedName>
    <definedName name="BEx9CYM9YJIDKZ4OGFCR7CCWKMV8" hidden="1">#REF!</definedName>
    <definedName name="BEx9D1BC9FT19KY0INAABNDBAMR1" hidden="1">[73]Gross!#REF!</definedName>
    <definedName name="BEx9D3PUADZJIGFVND7UMM1FBB8G" hidden="1">'[82]CET-ET-IR-ME BEx'!#REF!</definedName>
    <definedName name="BEx9DGLRBAA81DUUOT35XR05XLKG" hidden="1">[73]Graph!$I$10:$J$10</definedName>
    <definedName name="BEx9DI912OU7K3RIUBT1JB73BIAJ" hidden="1">#REF!</definedName>
    <definedName name="BEx9DIZXF9X0GE90ROFYKV6K3PM9" hidden="1">[73]Graph!$I$11:$J$11</definedName>
    <definedName name="BEx9DJG6WO3VP10YVAUH5C83L206" hidden="1">#REF!</definedName>
    <definedName name="BEx9DM5C7YJIEF6R9AAZFL68PDJ6" hidden="1">[76]Original!#REF!</definedName>
    <definedName name="BEx9DN6ZMF18Q39MPMXSDJTZQNJ3" hidden="1">[73]Gross!#REF!</definedName>
    <definedName name="BEx9DUU8DALPSCW66GTMQRPXZ6GL" hidden="1">[73]Gross!#REF!</definedName>
    <definedName name="BEx9DZC2UOW2YHCZKVK5SF0SHHV0" hidden="1">#REF!</definedName>
    <definedName name="BEx9E08EK253W8SNA7NOGR32IG6U" hidden="1">[73]Graph!$F$6:$G$6</definedName>
    <definedName name="BEx9E14TDNSEMI784W0OTIEQMWN6" hidden="1">[73]Gross!#REF!</definedName>
    <definedName name="BEx9E2BZ2B1R41FMGJCJ7JLGLUAJ" hidden="1">[73]Gross!$A$1:$L$1</definedName>
    <definedName name="BEx9E2S1LDHWNY3YCSQ6AY2CX2VH" hidden="1">[73]Graph!$F$11:$G$11</definedName>
    <definedName name="BEx9E8RTRUUC0Q9585XNJ6VWB30L" hidden="1">#REF!</definedName>
    <definedName name="BEx9E985663ZKOL38UDDLTGRNGZO" hidden="1">#REF!</definedName>
    <definedName name="BEx9EA4H0G0GMAU9BTJQJ5N1YIRZ" hidden="1">#REF!</definedName>
    <definedName name="BEx9EEGVFGD9P2J88ICA4KVPXY9N" hidden="1">[73]Graph!$I$8:$J$8</definedName>
    <definedName name="BEx9EG9KBJ77M8LEOR9ITOKN5KXY" hidden="1">[73]Gross!#REF!</definedName>
    <definedName name="BEx9EGV74HCVK7KRZHZF66LAADD7" hidden="1">#REF!</definedName>
    <definedName name="BEx9EHGQHOBSWB60JAPUOVE46FK0" hidden="1">[73]Graph!$I$7:$J$7</definedName>
    <definedName name="BEx9EJET95HH8R3FIUF1Y5LY7IPZ" hidden="1">#REF!</definedName>
    <definedName name="BEx9EMK6HAJJMVYZTN5AUIV7O1E6" hidden="1">[73]Gross!#REF!</definedName>
    <definedName name="BEx9EQLVZHYQ1TPX7WH3SOWXCZLE" hidden="1">[73]Gross!#REF!</definedName>
    <definedName name="BEx9ETLU0EK5LGEM1QCNYN2S8O5F" hidden="1">[73]Gross!#REF!</definedName>
    <definedName name="BEx9F0Y2ESUNE3U7TQDLMPE9BO67" hidden="1">[73]Gross!#REF!</definedName>
    <definedName name="BEx9F4JJZQ9O731BP9YKC99KS84L" hidden="1">#REF!</definedName>
    <definedName name="BEx9F5W18ZGFOKGRE8PR6T1MO6GT" hidden="1">[73]Gross!#REF!</definedName>
    <definedName name="BEx9F78N4HY0XFGBQ4UJRD52L1EI" hidden="1">[73]Gross!#REF!</definedName>
    <definedName name="BEx9FF16LOQP5QIR4UHW5EIFGQB8" hidden="1">[73]Gross!#REF!</definedName>
    <definedName name="BEx9FG2UYPML4DEO2G9KMPDQSGK4" hidden="1">#REF!</definedName>
    <definedName name="BEx9FJTSRCZ3ZXT3QVBJT5NF8T7V" hidden="1">[73]Gross!#REF!</definedName>
    <definedName name="BEx9FLRVEKHKYUC14ZMVEXYYH8R8" hidden="1">[73]Graph!$I$11:$J$11</definedName>
    <definedName name="BEx9FLRVQAYSHPL165WHTHU37UET" hidden="1">#REF!</definedName>
    <definedName name="BEx9FRBEEYPS5HLS3XT34AKZN94G" hidden="1">[73]Gross!#REF!</definedName>
    <definedName name="BEx9FUGRGX20BECNV9PC1850WDJU" hidden="1">#REF!</definedName>
    <definedName name="BEx9G17GB2V3PQ50QQFW2NROEZT9" hidden="1">[73]Graph!$F$10:$G$10</definedName>
    <definedName name="BEx9G7YBT42GX0655YNLGPOMBK53" hidden="1">#REF!</definedName>
    <definedName name="BEx9G892CF6SM99J007LDYZPPYNL" hidden="1">[73]Graph!$F$9:$G$9</definedName>
    <definedName name="BEx9GD1Q3X2QNEWIFN2YPBFX6LMO" hidden="1">#REF!</definedName>
    <definedName name="BEx9GDY4D8ZPQJCYFIMYM0V0C51Y" hidden="1">[73]Gross!#REF!</definedName>
    <definedName name="BEx9GGY04V0ZWI6O9KZH4KSBB389" hidden="1">[73]Gross!#REF!</definedName>
    <definedName name="BEx9GJCC7BWX156MTPY59VC5JN0O" hidden="1">[73]Graph!$C$15:$D$29</definedName>
    <definedName name="BEx9GJXW9PB0JR9WJ5X1IQHFG899" hidden="1">#REF!</definedName>
    <definedName name="BEx9GNOPB6OZ2RH3FCDNJR38RJOS" hidden="1">[73]Gross!#REF!</definedName>
    <definedName name="BEx9GNU701BD7YSS9TFG6GMA2Z8A" hidden="1">[73]Graph!$F$11:$G$11</definedName>
    <definedName name="BEx9GUQALUWCD30UKUQGSWW8KBQ7" hidden="1">[73]Gross!#REF!</definedName>
    <definedName name="BEx9GY6BVFQGCLMOWVT6PIC9WP5X" hidden="1">[73]Gross!#REF!</definedName>
    <definedName name="BEx9GZ2P3FDHKXEBXX2VS0BG2NP2" hidden="1">[73]Gross!#REF!</definedName>
    <definedName name="BEx9H04IB14E1437FF2OIRRWBSD7" hidden="1">[73]Gross!#REF!</definedName>
    <definedName name="BEx9H5O1KDZJCW91Q29VRPY5YS6P" hidden="1">[73]Gross!#REF!</definedName>
    <definedName name="BEx9H645M2VLV3GR46GAUCXDZQ4K" hidden="1">'[77]Customer Service Detail'!#REF!</definedName>
    <definedName name="BEx9H6KFPG9J4B3P7ZAPPA1DIP1W" hidden="1">#REF!</definedName>
    <definedName name="BEx9H8YR0E906F1JXZMBX3LNT004" hidden="1">[73]Gross!#REF!</definedName>
    <definedName name="BEx9H9V5D52IFWEZD3I221Z2VYVD" hidden="1">[73]Graph!$F$8:$G$8</definedName>
    <definedName name="BEx9HFUWJK99T5RGRK0846FCEPJ9" hidden="1">#REF!</definedName>
    <definedName name="BEx9HNY8CHYJ0EHQTUDSAKOKWQ9J" hidden="1">#REF!</definedName>
    <definedName name="BEx9HQHV4N00R3PBTH3QTYPDU3WQ" hidden="1">[73]Graph!$F$9:$G$9</definedName>
    <definedName name="BEx9HU3C77TNPDUQCG49M9S94OWS" hidden="1">'[80]Planning Template'!#REF!</definedName>
    <definedName name="BEx9HU8UMQLU0VJ8BI4PGIUJ3SWH" hidden="1">#REF!</definedName>
    <definedName name="BEx9I1A9UG78GP1J89KMYE3TPXT3" hidden="1">[76]Original!#REF!</definedName>
    <definedName name="BEx9I8XIG7E5NB48QQHXP23FIN60" hidden="1">[73]Gross!#REF!</definedName>
    <definedName name="BEx9IEMIDI05C6OZNN6IB7L81VAB" hidden="1">#REF!</definedName>
    <definedName name="BEx9IQRF01ATLVK0YE60ARKQJ68L" hidden="1">[73]Gross!#REF!</definedName>
    <definedName name="BEx9IT0EJR9VVCZNQNFJS7AZ4F4T" hidden="1">'[80]Planning Template'!#REF!</definedName>
    <definedName name="BEx9IT5QNZWKM6YQ5WER0DC2PMMU" hidden="1">[73]Gross!#REF!</definedName>
    <definedName name="BEx9IUT43QETLJJ6TWZAOYL0D8J7" hidden="1">#REF!</definedName>
    <definedName name="BEx9IW5MFLXTVCJHVUZTUH93AXOS" hidden="1">[73]Gross!#REF!</definedName>
    <definedName name="BEx9IWR6VF7L9BHI0OQAS99Y37XG" hidden="1">#REF!</definedName>
    <definedName name="BEx9IX1ZRFUE85ATW4NGTSACFIOO" hidden="1">[73]Graph!$I$10:$J$10</definedName>
    <definedName name="BEx9IXCSPSZC80YZUPRCYTG326KV" hidden="1">[73]Gross!#REF!</definedName>
    <definedName name="BEx9IZR39NHDGOM97H4E6F81RTQW" hidden="1">[73]Gross!#REF!</definedName>
    <definedName name="BEx9J1EJIB9UVZKMZ7QHB9U6VVOO" hidden="1">[73]Graph!$F$8:$G$8</definedName>
    <definedName name="BEx9J3Y5B8WJ2K3HVJ6NEMOY650D" hidden="1">#REF!</definedName>
    <definedName name="BEx9J6CH5E7YZPER7HXEIOIKGPCA" hidden="1">[73]Gross!#REF!</definedName>
    <definedName name="BEx9JJTZKVUJAVPTRE0RAVTEH41G" hidden="1">[73]Gross!#REF!</definedName>
    <definedName name="BEx9JLBYK239B3F841C7YG1GT7ST" hidden="1">[73]Gross!#REF!</definedName>
    <definedName name="BEx9JOBTZXMD5XDXOGVBX0Y6QYQP" hidden="1">[73]Gross!#REF!</definedName>
    <definedName name="BExAVCXUUZO4IH6YK1JYPWUA35FW" hidden="1">#REF!</definedName>
    <definedName name="BExAVI19SUBFZBERWQTPWQSKQHSZ" hidden="1">'[80]Planning Template'!#REF!</definedName>
    <definedName name="BExAW4IIW5D0MDY6TJ3G4FOLPYIR" hidden="1">[73]Gross!#REF!</definedName>
    <definedName name="BExAW4TAPBZ18ES67GKFVYMS67N7" hidden="1">'[77]Customer Service Detail'!#REF!</definedName>
    <definedName name="BExAWOAN9I36Q6B2P1316PE3048X" hidden="1">'[77]Customer Service Detail'!#REF!</definedName>
    <definedName name="BExAWZOM1WC9VLT53YMH3KEM334M" hidden="1">#REF!</definedName>
    <definedName name="BExAX2TU15VIP65OGKSZD41PMO4N" hidden="1">[73]Graph!$I$6:$J$6</definedName>
    <definedName name="BExAX410NB4F2XOB84OR2197H8M5" hidden="1">[73]Gross!#REF!</definedName>
    <definedName name="BExAX70W4OH6R7K3QT3YA9PA2APO" hidden="1">'[77]Customer Service Detail'!#REF!</definedName>
    <definedName name="BExAX8TNG8LQ5Q4904SAYQIPGBSV" hidden="1">[73]Gross!#REF!</definedName>
    <definedName name="BExAXB2MJBEPR3J7Y9F7RPBZGC29" hidden="1">#REF!</definedName>
    <definedName name="BExAXEDC2IXZ6Z8R5OUFS8OGJR89" hidden="1">[73]Graph!$I$10:$J$10</definedName>
    <definedName name="BExAXF9P68YB9Z4FD2VAAPAV5O7R" hidden="1">#REF!</definedName>
    <definedName name="BExAXI9K2PJQH4QLETR7MGS2BNZZ" hidden="1">[73]Graph!$F$7:$G$7</definedName>
    <definedName name="BExAXL3ZT02BUZOGSRNS6WGCOV7K" hidden="1">[73]Graph!$F$7:$G$7</definedName>
    <definedName name="BExAXL40LDNIK611AYB1QPTYW9XW" hidden="1">[73]Graph!$F$7:$G$7</definedName>
    <definedName name="BExAXNYLP8NFH064QBH05TKF2DKX" hidden="1">#REF!</definedName>
    <definedName name="BExAXP09GI24J5K96AEMB7M89EA5" hidden="1">#REF!</definedName>
    <definedName name="BExAXPRBFTY6GRKMFRQZ3LW1JED3" hidden="1">[83]Data!#REF!</definedName>
    <definedName name="BExAXXEE9XOG0VX6FJ3WHL1D0VFV" hidden="1">#REF!</definedName>
    <definedName name="BExAXZ1SRNHEKWLR4M0FBOO7GTKG" hidden="1">#REF!</definedName>
    <definedName name="BExAY0EAT2LXR5MFGM0DLIB45PLO" hidden="1">[73]Gross!#REF!</definedName>
    <definedName name="BExAY9DZDS6RN4F7LPICOBGZ4AF5" hidden="1">[73]Graph!$F$11:$G$11</definedName>
    <definedName name="BExAY9ZJT64UBNSHPOGOXOER0FA5" hidden="1">[73]Graph!$F$9:$G$9</definedName>
    <definedName name="BExAYB1DPIWVHJP4U99Z11D3G48S" hidden="1">#REF!</definedName>
    <definedName name="BExAYE6LNIEBR9DSNI5JGNITGKIT" hidden="1">[73]Gross!#REF!</definedName>
    <definedName name="BExAYHMLXGGO25P8HYB2S75DEB4F" hidden="1">[73]Gross!#REF!</definedName>
    <definedName name="BExAYI8CM7E9M2SP85GC6V4OCIFY" hidden="1">#REF!</definedName>
    <definedName name="BExAYIDNIPD5UFEIP29AY11VWQF0" hidden="1">#REF!</definedName>
    <definedName name="BExAYJQ9G4ZXJFPWD4VIWQU6WUFT" hidden="1">'[77]Customer Service Detail'!#REF!</definedName>
    <definedName name="BExAYKXAUWGDOPG952TEJ2UKZKWN" hidden="1">[73]Gross!#REF!</definedName>
    <definedName name="BExAYOO9DKXP4BYOJNDXGK1R2ZSV" hidden="1">[73]Graph!$C$15:$D$29</definedName>
    <definedName name="BExAYP9TDTI2MBP6EYE0H39CPMXN" hidden="1">[73]Gross!#REF!</definedName>
    <definedName name="BExAYPPWJPWDKU59O051WMGB7O0J" hidden="1">[73]Gross!#REF!</definedName>
    <definedName name="BExAYR2JZCJBUH6F1LZC2A7JIVRJ" hidden="1">[73]Gross!#REF!</definedName>
    <definedName name="BExAYTGVRD3DLKO75RFPMBKCIWB8" hidden="1">[73]Gross!#REF!</definedName>
    <definedName name="BExAYVKDXJJ761HTFFUOH6P2CSF7" hidden="1">[73]Graph!$I$7:$J$7</definedName>
    <definedName name="BExAYWM1RKQPT6RMVSQ31PKFNSVG" hidden="1">#REF!</definedName>
    <definedName name="BExAYY9H9COOT46HJLPVDLTO12UL" hidden="1">[73]Gross!#REF!</definedName>
    <definedName name="BExAZ5RA9SI3LT93OFVOFFJ547I8" hidden="1">#REF!</definedName>
    <definedName name="BExAZ91Y3C2Z16K66G13TB6IGPQB" hidden="1">#REF!</definedName>
    <definedName name="BExAZCNEGB4JYHC8CZ51KTN890US" hidden="1">[73]Gross!#REF!</definedName>
    <definedName name="BExAZFCI302YFYRDJYQDWQQL0Q0O" hidden="1">[73]Gross!#REF!</definedName>
    <definedName name="BExAZFY28SCSQCG5CPGY0JEHBG98" hidden="1">#REF!</definedName>
    <definedName name="BExAZLHLST9OP89R1HJMC1POQG8H" hidden="1">[73]Gross!#REF!</definedName>
    <definedName name="BExAZMDYMIAA7RX1BMCKU1VLBRGY" hidden="1">[73]Gross!#REF!</definedName>
    <definedName name="BExAZNFTTSXASHLBAG5O0MNFU583" hidden="1">[73]Graph!$C$15:$D$29</definedName>
    <definedName name="BExAZNL6BHI8DCQWXOX4I2P839UX" hidden="1">[73]Gross!#REF!</definedName>
    <definedName name="BExAZRMWSONMCG9KDUM4KAQ7BONM" hidden="1">[73]Gross!#REF!</definedName>
    <definedName name="BExAZTFG4SJRG4TW6JXRF7N08JFI" hidden="1">[73]Gross!#REF!</definedName>
    <definedName name="BExAZTKXSD2OA44H1HFPBJ2AEQMQ" hidden="1">[76]Original!#REF!</definedName>
    <definedName name="BExAZUBZOPEF6R3LVMSVHTJP4A1E" hidden="1">[76]Original!#REF!</definedName>
    <definedName name="BExAZUS4A8OHDZK0MWAOCCCKTH73" hidden="1">[73]Gross!#REF!</definedName>
    <definedName name="BExAZX6FECVK3E07KXM2XPYKGM6U" hidden="1">[73]Gross!#REF!</definedName>
    <definedName name="BExB012NJ8GASTNNPBRRFTLHIOC9" hidden="1">[73]Gross!#REF!</definedName>
    <definedName name="BExB072HHXVMUC0VYNGG48GRSH5Q" hidden="1">[73]Gross!#REF!</definedName>
    <definedName name="BExB0E3YYB05ODEMK4MFT3LZV1KN" hidden="1">#REF!</definedName>
    <definedName name="BExB0FRDEYDEUEAB1W8KD6D965XA" hidden="1">[73]Gross!#REF!</definedName>
    <definedName name="BExB0KPCN7YJORQAYUCF4YKIKPMC" hidden="1">[73]Gross!#REF!</definedName>
    <definedName name="BExB0OASZZC08FMDYX9HRSM9OXEF" hidden="1">[73]Graph!$I$7:$J$7</definedName>
    <definedName name="BExB0WE4PI3NOBXXVO9CTEN4DIU2" hidden="1">[73]Gross!#REF!</definedName>
    <definedName name="BExB0XQQWBPTV5Z7ITQIC1P1TWWY" hidden="1">#REF!</definedName>
    <definedName name="BExB0YCBK8W7I1FU8U1LM8E6O8QY" hidden="1">'[80]Planning Template'!#REF!</definedName>
    <definedName name="BExB10QNIVITUYS55OAEKK3VLJFE" hidden="1">[73]Gross!#REF!</definedName>
    <definedName name="BExB12OPX4FIWY3UUQ7N9MXBTXY2" hidden="1">[73]Graph!$F$7:$G$7</definedName>
    <definedName name="BExB12ZHTPYICL0A8RA5MRDZPYAX" hidden="1">[73]Graph!$I$8:$J$8</definedName>
    <definedName name="BExB14HG3PSHTJ4S9G0Y803UWLWP" hidden="1">'[77]Customer Service Detail'!#REF!</definedName>
    <definedName name="BExB15ZDRY4CIJ911DONP0KCY9KU" hidden="1">[73]Gross!#REF!</definedName>
    <definedName name="BExB16VQY0O0RLZYJFU3OFEONVTE" hidden="1">[73]Gross!#REF!</definedName>
    <definedName name="BExB1D6DDDMV7AOB9S4XD45OPKJ3" hidden="1">[73]Graph!$F$11:$G$11</definedName>
    <definedName name="BExB1FKN9YUYJ7B8ZJSMRSJ6ONT6" hidden="1">[73]Graph!$I$9:$J$9</definedName>
    <definedName name="BExB1FKNY2UO4W5FUGFHJOA2WFGG" hidden="1">[73]Gross!#REF!</definedName>
    <definedName name="BExB1GMD0PIDGTFBGQOPRWQSP9I4" hidden="1">[73]Gross!#REF!</definedName>
    <definedName name="BExB1GMD31ZB7CZY2OGA5V95URNK" localSheetId="13" hidden="1">Query [75]Comparative!$D$4:$Q$165</definedName>
    <definedName name="BExB1GMD31ZB7CZY2OGA5V95URNK" hidden="1">Query [75]Comparative!$D$4:$Q$165</definedName>
    <definedName name="BExB1HIQKUZGEBQ2MPH0TPTAZKIT" hidden="1">[73]Graph!$C$15:$D$29</definedName>
    <definedName name="BExB1I4BK3AB6GEEFY7ZAOON31BO" hidden="1">[73]Graph!$F$7:$G$7</definedName>
    <definedName name="BExB1Q29OO6LNFNT1EQLA3KYE7MX" hidden="1">[73]Gross!#REF!</definedName>
    <definedName name="BExB1S5THBAOWZ5ECTP642IKXDV6" hidden="1">#REF!</definedName>
    <definedName name="BExB1SRFCRHFQZC66TY7VQR6KG6H" hidden="1">[73]Gross!#REF!</definedName>
    <definedName name="BExB1TNRV5EBWZEHYLHI76T0FVA7" hidden="1">[73]Gross!#REF!</definedName>
    <definedName name="BExB1UENFKIO27UN311RA6Q7UZX5" hidden="1">[73]Graph!$F$9:$G$9</definedName>
    <definedName name="BExB1WI6M8I0EEP1ANUQZCFY24EV" hidden="1">[73]Gross!#REF!</definedName>
    <definedName name="BExB203OWC9QZA3BYOKQ18L4FUJE" hidden="1">[73]Gross!#REF!</definedName>
    <definedName name="BExB215I6XJMAXZ5JDHT0R7K0CS1" hidden="1">'[77]Customer Service Detail'!#REF!</definedName>
    <definedName name="BExB2CJHTU7C591BR4WRL5L2F2K6" hidden="1">[73]Gross!#REF!</definedName>
    <definedName name="BExB2GFSRFDY9AZRMY5Q2E4BA1AP" hidden="1">#REF!</definedName>
    <definedName name="BExB2K1AV4PGNS1O6C7D7AO411AX" hidden="1">[73]Gross!#REF!</definedName>
    <definedName name="BExB2O2UYHKI324YE324E1N7FVIB" hidden="1">[73]Gross!#REF!</definedName>
    <definedName name="BExB2Q0VJ0MU2URO3JOVUAVHEI3V" hidden="1">[73]Gross!#REF!</definedName>
    <definedName name="BExB2V4G4W3DIHZU05TOOTUR2SQF" hidden="1">[73]Graph!$F$7:$G$7</definedName>
    <definedName name="BExB2VKKJ687HN88QBMYV0UNVP8M" hidden="1">#REF!</definedName>
    <definedName name="BExB2VVC2JILGG5ZNP7FVM9VLXKB" hidden="1">[74]data!#REF!</definedName>
    <definedName name="BExB2ZRLRJ9VVABY26ALAAUNZDYH" hidden="1">#REF!</definedName>
    <definedName name="BExB30IP1DNKNQ6PZ5ERUGR5MK4Z" hidden="1">[73]Gross!#REF!</definedName>
    <definedName name="BExB35M4M9VQF0DHGYBEA3KV711P" hidden="1">[73]Graph!$I$8:$J$8</definedName>
    <definedName name="BExB3B5ODRMVHUU5S3ZNAA6YLZH4" hidden="1">#REF!</definedName>
    <definedName name="BExB3NW48L9XSYTULWR956B7GR6U" hidden="1">#REF!</definedName>
    <definedName name="BExB3OCEAGW2J8YC241B3E9J7Y9M" hidden="1">#REF!</definedName>
    <definedName name="BExB4016U17W1T4ZWNG5SJCGWE9P" hidden="1">'[77]Customer Service Detail'!#REF!</definedName>
    <definedName name="BExB406HXCZGNSDPPO8VOG1110ZG" hidden="1">[73]Graph!$I$8:$J$8</definedName>
    <definedName name="BExB442RX0T3L6HUL6X5T21CENW6" hidden="1">[73]Gross!#REF!</definedName>
    <definedName name="BExB4ADD0L7417CII901XTFKXD1J" hidden="1">[73]Gross!#REF!</definedName>
    <definedName name="BExB4B9PTN6T4CSKH6U5OZ3JFDD8" hidden="1">[73]Graph!$I$9:$J$9</definedName>
    <definedName name="BExB4DO1V1NL2AVK5YE1RSL5RYHL" hidden="1">[73]Gross!#REF!</definedName>
    <definedName name="BExB4DYU06HCGRIPBSWRCXK804UM" hidden="1">[73]Gross!#REF!</definedName>
    <definedName name="BExB4NK2DVGCZUEQA7OYFESLA5SW" hidden="1">#REF!</definedName>
    <definedName name="BExB4R5JZFW6A1CMY56N51JV2U9K" hidden="1">[73]Graph!$F$6:$G$6</definedName>
    <definedName name="BExB4Z3EZBGYYI33U0KQ8NEIH8PY" hidden="1">[73]Gross!#REF!</definedName>
    <definedName name="BExB541CBB1D8CTY30SOY75V64NO" hidden="1">[73]Graph!$C$15:$D$29</definedName>
    <definedName name="BExB55368XW7UX657ZSPC6BFE92S" hidden="1">[73]Gross!#REF!</definedName>
    <definedName name="BExB57MZEPL2SA2ONPK66YFLZWJU" hidden="1">[73]Gross!#REF!</definedName>
    <definedName name="BExB5833OAOJ22VK1YK47FHUSVK2" hidden="1">[73]Gross!#REF!</definedName>
    <definedName name="BExB58JDIHS42JZT9DJJMKA8QFCO" hidden="1">[73]Gross!#REF!</definedName>
    <definedName name="BExB58U5FQC5JWV9CGC83HLLZUZI" hidden="1">[73]Gross!#REF!</definedName>
    <definedName name="BExB5BU247BYMNXEL74LI5P008SQ" hidden="1">#REF!</definedName>
    <definedName name="BExB5EDO9XUKHF74X3HAU2WPPHZH" hidden="1">[73]Gross!#REF!</definedName>
    <definedName name="BExB5EZ9AG7UG79KVEB75Q5Z435T" hidden="1">#REF!</definedName>
    <definedName name="BExB5G6EH68AYEP1UT0GHUEL3SLN" hidden="1">[73]Gross!#REF!</definedName>
    <definedName name="BExB5IFAFRG56RCEOOXLOQHCNSLB" hidden="1">#REF!</definedName>
    <definedName name="BExB5QO30WI9WES28Y2RINNXRHWC" hidden="1">[73]Graph!$F$11:$G$11</definedName>
    <definedName name="BExB5QYVEZWFE5DQVHAM760EV05X" hidden="1">[73]Gross!#REF!</definedName>
    <definedName name="BExB5RKGJRX5E61IN851V2ZXMEMF" hidden="1">[76]Original!#REF!</definedName>
    <definedName name="BExB5U9IRH14EMOE0YGIE3WIVLFS" hidden="1">[73]Gross!#REF!</definedName>
    <definedName name="BExB5VWYMOV6BAIH7XUBBVPU7MMD" hidden="1">[73]Gross!#REF!</definedName>
    <definedName name="BExB5ZCY54292T6MNZ562DCBE5WD" hidden="1">#REF!</definedName>
    <definedName name="BExB610DZWIJP1B72U9QM42COH2B" hidden="1">[73]Gross!#REF!</definedName>
    <definedName name="BExB62NNFZZ7JDNI73XPW3GJC3NG" localSheetId="13" hidden="1">Query [75]Comparative!$D$4:$Q$164</definedName>
    <definedName name="BExB62NNFZZ7JDNI73XPW3GJC3NG" hidden="1">Query [75]Comparative!$D$4:$Q$164</definedName>
    <definedName name="BExB6692ZQP36NHHWV7TLSTYCP8G" hidden="1">[73]Graph!$F$10:$G$10</definedName>
    <definedName name="BExB69P48W5RQ9WUCGXA3NZJZQIR" hidden="1">[76]Original!#REF!</definedName>
    <definedName name="BExB6C3FUAKK9ML5T767NMWGA9YB" hidden="1">[73]Gross!#REF!</definedName>
    <definedName name="BExB6C8X6JYRLKZKK17VE3QUNL3D" hidden="1">[73]Gross!#REF!</definedName>
    <definedName name="BExB6CZTE0PWILZ6X0SQ2FCCSK0D" hidden="1">[73]Graph!$I$6:$J$6</definedName>
    <definedName name="BExB6DLDJDLII39U1088PI0HTEQX" hidden="1">#REF!</definedName>
    <definedName name="BExB6HN3QRFPXM71MDUK21BKM7PF" hidden="1">[73]Gross!#REF!</definedName>
    <definedName name="BExB6IZMHCZ3LB7N73KD90YB1HBZ" hidden="1">[73]Gross!#REF!</definedName>
    <definedName name="BExB6N6O6KVGC3UBI63935ZWLMDQ" hidden="1">[76]Original!#REF!</definedName>
    <definedName name="BExB6Q6JKBMO3M4WX8XUD0JET6HB" hidden="1">[73]Graph!$I$6:$J$6</definedName>
    <definedName name="BExB6SKVVBQPHZ4Y692I5525S418" hidden="1">'[77]Customer Service Detail'!#REF!</definedName>
    <definedName name="BExB6TH8MGLV86NOOBR5OLGF8FMT" localSheetId="13" hidden="1">Query [75]Comparative!$A$3:$B$20</definedName>
    <definedName name="BExB6TH8MGLV86NOOBR5OLGF8FMT" hidden="1">Query [75]Comparative!$A$3:$B$20</definedName>
    <definedName name="BExB719SGNX4Y8NE6JEXC555K596" localSheetId="13" hidden="1">[73]Gross!#REF!</definedName>
    <definedName name="BExB719SGNX4Y8NE6JEXC555K596" hidden="1">[73]Gross!#REF!</definedName>
    <definedName name="BExB7265DCHKS7V2OWRBXCZTEIW9" localSheetId="13" hidden="1">[73]Gross!#REF!</definedName>
    <definedName name="BExB7265DCHKS7V2OWRBXCZTEIW9" hidden="1">[73]Gross!#REF!</definedName>
    <definedName name="BExB73DAG0L10ZK0L6HQWV9BISN7" localSheetId="13" hidden="1">'[77]Customer Service Detail'!#REF!</definedName>
    <definedName name="BExB73DAG0L10ZK0L6HQWV9BISN7" hidden="1">'[77]Customer Service Detail'!#REF!</definedName>
    <definedName name="BExB74F088Z5LM9SEUAESIZUQ3X8" hidden="1">[73]Graph!$C$15:$D$15</definedName>
    <definedName name="BExB74PS5P9G0P09Y6DZSCX0FLTJ" hidden="1">[73]Gross!#REF!</definedName>
    <definedName name="BExB76IOH6BJM0GSZA2GZPLJH9C2" hidden="1">#REF!</definedName>
    <definedName name="BExB77KDAUB9VYWBDJP50RIW7Y73" hidden="1">'[77]Customer Service Detail'!#REF!</definedName>
    <definedName name="BExB78RH79J0MIF7H8CAZ0CFE88Q" hidden="1">[73]Gross!#REF!</definedName>
    <definedName name="BExB7ELT09HGDVO5BJC1ZY9D09GZ" hidden="1">[73]Gross!#REF!</definedName>
    <definedName name="BExB7FT0PO1SRLDLZT63MV5QL32N" hidden="1">#REF!</definedName>
    <definedName name="BExB7MZYL80UVVKNEVZQFAXJDECK" hidden="1">#REF!</definedName>
    <definedName name="BExB7VJJBPKMVE879L2L6025V09N" hidden="1">#REF!</definedName>
    <definedName name="BExB7ZVW53XJD1M56LJOPILC2AAV" hidden="1">#REF!</definedName>
    <definedName name="BExB806PAXX70XUTA3ZI7OORD78R" hidden="1">[73]Gross!#REF!</definedName>
    <definedName name="BExB83MUEEFO1QAAZSNSQ7AJUHR1" hidden="1">[76]Original!#REF!</definedName>
    <definedName name="BExB84DQDYZLKTRTO9N5W21W1K82" hidden="1">#REF!</definedName>
    <definedName name="BExB84J75QZ16XYG3PK1HXM6JEX8" hidden="1">[73]Gross!#REF!</definedName>
    <definedName name="BExB88FBDZ0MSRCK5MB3E06QBO1N" hidden="1">'[77]Customer Service Detail'!#REF!</definedName>
    <definedName name="BExB8BVH5JJGCZ4SONPDVLZ0BYSI" hidden="1">#REF!</definedName>
    <definedName name="BExB8BVHN942SQFAJ128XCO1E1IH" hidden="1">[76]Original!#REF!</definedName>
    <definedName name="BExB8E4BN7S3ELFTIJZ7LWEDC36Z" hidden="1">#REF!</definedName>
    <definedName name="BExB8HF4UBVZKQCSRFRUQL2EE6VL" hidden="1">[73]Gross!#REF!</definedName>
    <definedName name="BExB8HKHKZ1ORJZUYGG2M4VSCC39" hidden="1">[73]Gross!#REF!</definedName>
    <definedName name="BExB8QPH8DC5BESEVPSMBCWVN6PO" hidden="1">[73]Gross!#REF!</definedName>
    <definedName name="BExB8RRBVLYH0BF6NMIA8V1JKC0W" hidden="1">#REF!</definedName>
    <definedName name="BExB8U5N0D85YR8APKN3PPKG0FWP" hidden="1">[73]Gross!#REF!</definedName>
    <definedName name="BExB8VSVOAQJL6O3HNIO7OSE71EU" hidden="1">[76]Original!#REF!</definedName>
    <definedName name="BExB96AKPB7CM8EREQP73R7PVEI3" hidden="1">[76]Original!#REF!</definedName>
    <definedName name="BExB9DHI5I2TJ2LXYPM98EE81L27" hidden="1">[73]Gross!#REF!</definedName>
    <definedName name="BExB9HZCJP4GIC6NU4NB52QBJQO1" hidden="1">#REF!</definedName>
    <definedName name="BExB9J17A4ZFYLQ8UDX0OMTKU5T7" hidden="1">[73]Gross!#REF!</definedName>
    <definedName name="BExB9JBZ7DKEV0KFVU9VMJKAFR1F" hidden="1">#REF!</definedName>
    <definedName name="BExB9Q2MZZHBGW8QQKVEYIMJBPIE" hidden="1">[73]Gross!#REF!</definedName>
    <definedName name="BExB9S66MFUL9J891R547MSVIVV1" hidden="1">[73]Graph!$F$11:$G$11</definedName>
    <definedName name="BExB9XKFII22XYUGNP343FE4KTXO" hidden="1">#REF!</definedName>
    <definedName name="BExBA1GON0EZRJ20UYPILAPLNQWM" hidden="1">[73]Gross!#REF!</definedName>
    <definedName name="BExBA69ASGYRZW1G1DYIS9QRRTBN" hidden="1">[73]Gross!#REF!</definedName>
    <definedName name="BExBA6K42582A14WFFWQ3Q8QQWB6" hidden="1">[73]Gross!#REF!</definedName>
    <definedName name="BExBA6PL9AA5J2L0KPL378AA2VZ4" hidden="1">'[77]Customer Service Detail'!#REF!</definedName>
    <definedName name="BExBA7R8R5PIDF0WYE84C8FH338S" hidden="1">#REF!</definedName>
    <definedName name="BExBA8I5D4R8R2PYQ1K16TWGTOEP" hidden="1">[73]Gross!#REF!</definedName>
    <definedName name="BExBA8NMWNC4ESE854DLVFP3K8UR" hidden="1">'[77]Customer Service Detail'!#REF!</definedName>
    <definedName name="BExBA93PE0DGUUTA7LLSIGBIXWE5" hidden="1">[73]Gross!#REF!</definedName>
    <definedName name="BExBACEE7TSVU8ALUKLQEVIWJJCF" hidden="1">#REF!</definedName>
    <definedName name="BExBACP7HPPYYENBXV7CHRC3IY7K" hidden="1">#REF!</definedName>
    <definedName name="BExBAD5FUCRLZ2KUDG9O6HPP0ZGN" hidden="1">#REF!</definedName>
    <definedName name="BExBADR0QT9CZTM4YJRAYU11ZMAU" hidden="1">#REF!</definedName>
    <definedName name="BExBAGQYIBV77JKN346FU4VT1MB4" hidden="1">[73]Graph!$F$11:$G$11</definedName>
    <definedName name="BExBAHY3NCFFKJ0L0RWLV9Q2XEA7" hidden="1">#REF!</definedName>
    <definedName name="BExBAI8X0FKDQJ6YZJQDTTG4ZCWY" hidden="1">[73]Gross!#REF!</definedName>
    <definedName name="BExBAKN7XIBAXCF9PCNVS038PCQO" hidden="1">[73]Gross!#REF!</definedName>
    <definedName name="BExBAKXZ7PBW3DDKKA5MWC1ZUC7O" hidden="1">[73]Gross!#REF!</definedName>
    <definedName name="BExBAO8NLXZXHO6KCIECSFCH3RR0" hidden="1">[73]Gross!#REF!</definedName>
    <definedName name="BExBAOOT1KBSIEISN1ADL4RMY879" hidden="1">[73]Gross!#REF!</definedName>
    <definedName name="BExBAOZKA9KLLWKMEZ17JA50RAAT" hidden="1">#REF!</definedName>
    <definedName name="BExBAPQMRQCO1X2G8SKLPT1719DD" hidden="1">#REF!</definedName>
    <definedName name="BExBATS6QTKFZ3S66DBSAAJJ1257" hidden="1">[73]Graph!$I$8:$J$8</definedName>
    <definedName name="BExBAVKX8Q09370X1GCZWJ4E91YJ" hidden="1">[73]Gross!#REF!</definedName>
    <definedName name="BExBAX2X2ENJYO4QTR5VAIQ86L7B" hidden="1">[73]Gross!#REF!</definedName>
    <definedName name="BExBAY4QPDGQ85R86J0B9NQ3QD4X" hidden="1">#REF!</definedName>
    <definedName name="BExBAZ13D3F1DVJQ6YJ8JGUYEYJE" hidden="1">[73]Gross!#REF!</definedName>
    <definedName name="BExBB08960A8N1Z7EXJMIOEGL12K" hidden="1">#REF!</definedName>
    <definedName name="BExBB1VJCCIK00Z2DDMPC8AFUFC2" hidden="1">#REF!</definedName>
    <definedName name="BExBB9D9GNURCRZN3NR6UY375OX5" hidden="1">[73]Graph!$I$6:$J$6</definedName>
    <definedName name="BExBB9TIXMOOBG1QZN8AMGE95FT9" hidden="1">#REF!</definedName>
    <definedName name="BExBBA9N9KA0YL80OUH4N2CGR7Y7" hidden="1">[86]!____________bb2 [87]Sheet!$A$12:$U$17</definedName>
    <definedName name="BExBBDV5092QFCVLQH1VO02C79MO" hidden="1">'[80]Planning Template'!#REF!</definedName>
    <definedName name="BExBBICYINLXEIX4936JUSCJV2EZ" hidden="1">[76]Original!#REF!</definedName>
    <definedName name="BExBBJ9BWME32GCDTD4GDSQBG1SE" hidden="1">[73]Graph!$I$8:$J$8</definedName>
    <definedName name="BExBBS91V9E66GZD4LNOWNXDO876" hidden="1">#REF!</definedName>
    <definedName name="BExBBT5DX7UPMJ131FNN9QGLT1BD" hidden="1">[73]Gross!#REF!</definedName>
    <definedName name="BExBBTG649R9I0CT042JLL8LXV18" hidden="1">[73]Gross!#REF!</definedName>
    <definedName name="BExBBTQZ39XEPJ8A0HVZ9MEDIL2D" hidden="1">[76]Original!#REF!</definedName>
    <definedName name="BExBBUCJQRR74Q7GPWDEZXYK2KJL" hidden="1">[73]Gross!#REF!</definedName>
    <definedName name="BExBBV8XD223VKETY4T1I7D293P5" localSheetId="13" hidden="1">Input [87]Sheet!$A$12:$U$449</definedName>
    <definedName name="BExBBV8XD223VKETY4T1I7D293P5" hidden="1">Input [87]Sheet!$A$12:$U$449</definedName>
    <definedName name="BExBBV8XVMD9CKZY711T0BN7H3PM" localSheetId="13" hidden="1">[73]Gross!#REF!</definedName>
    <definedName name="BExBBV8XVMD9CKZY711T0BN7H3PM" hidden="1">[73]Gross!#REF!</definedName>
    <definedName name="BExBBWQUUO9XK4TQJDFPT6GAB0EN" localSheetId="13" hidden="1">#REF!</definedName>
    <definedName name="BExBBWQUUO9XK4TQJDFPT6GAB0EN" hidden="1">#REF!</definedName>
    <definedName name="BExBC6S9JZS9ZX6V7SBKDJ5R3CGN" hidden="1">[73]Graph!$I$9:$J$9</definedName>
    <definedName name="BExBC78HXWXHO3XAB6E8NVTBGLJS" hidden="1">[73]Gross!#REF!</definedName>
    <definedName name="BExBC9S4HB2VRWP9T6DWNQ2QB864" hidden="1">[76]Original!#REF!</definedName>
    <definedName name="BExBCCBX72NX2FS04S2MT094N4VR" hidden="1">#REF!</definedName>
    <definedName name="BExBCDTV7GTBOTIE9EFJ36EX4FKM" hidden="1">[73]Graph!$F$8:$G$8</definedName>
    <definedName name="BExBCFBSIWALXEKZUC9ZU1BF2R0P" hidden="1">#REF!</definedName>
    <definedName name="BExBCK4H2CF3XDL7AH3W254CWF4R" hidden="1">[73]Graph!$F$10:$G$10</definedName>
    <definedName name="BExBCKKJTIRKC1RZJRTK65HHLX4W" hidden="1">[73]Gross!#REF!</definedName>
    <definedName name="BExBCLMEPAN3XXX174TU8SS0627Q" hidden="1">[73]Gross!#REF!</definedName>
    <definedName name="BExBCMTEH63P6H1CKWQH2DGVNSVX" hidden="1">[73]Graph!$I$10:$J$10</definedName>
    <definedName name="BExBCRBEYR2KZ8FAQFZ2NHY13WIY" hidden="1">[73]Gross!#REF!</definedName>
    <definedName name="BExBCSNWUESYBR9V35FBZ3VZSD1V" hidden="1">#REF!</definedName>
    <definedName name="BExBCZUU1UR90PQUCOSYNFQQTXI1" hidden="1">[73]Graph!$I$10:$J$10</definedName>
    <definedName name="BExBD17AIQCG4V2QJOZTVUX7DTAF" hidden="1">#REF!</definedName>
    <definedName name="BExBD1CR31JE4TBZEMZ6ZNRFIDNP" hidden="1">[73]Graph!$I$9:$J$9</definedName>
    <definedName name="BExBD35IFO3YXBTPU8JADK9ARBBN" hidden="1">#REF!</definedName>
    <definedName name="BExBD4I559NXSV6J07Q343TKYMVJ" hidden="1">[73]Gross!#REF!</definedName>
    <definedName name="BExBD6G7RER31XGADY20NAZIDVR5" localSheetId="13" hidden="1">Query [75]Comparative!$A$3:$B$20</definedName>
    <definedName name="BExBD6G7RER31XGADY20NAZIDVR5" hidden="1">Query [75]Comparative!$A$3:$B$20</definedName>
    <definedName name="BExBD95ARP5HEC3M70CBJO07WSOX" localSheetId="13" hidden="1">#REF!</definedName>
    <definedName name="BExBD95ARP5HEC3M70CBJO07WSOX" hidden="1">#REF!</definedName>
    <definedName name="BExBDACHMLB22PJZ4OCDDI5208AU" localSheetId="13" hidden="1">#REF!</definedName>
    <definedName name="BExBDACHMLB22PJZ4OCDDI5208AU" hidden="1">#REF!</definedName>
    <definedName name="BExBDBZQLTX3OGFYGULQFK5WEZU5" localSheetId="13" hidden="1">[73]Gross!#REF!</definedName>
    <definedName name="BExBDBZQLTX3OGFYGULQFK5WEZU5" hidden="1">[73]Gross!#REF!</definedName>
    <definedName name="BExBDEJK6QZJZN9LO19AJT5TZ416" hidden="1">#REF!</definedName>
    <definedName name="BExBDEUCD5VUTVIIXAVMDCK8A1Z6" hidden="1">[86]!____________bb2 [87]Sheet!$E$6:$E$8</definedName>
    <definedName name="BExBDFFVFH3DJSJY31OLK35OYFU2" hidden="1">#REF!</definedName>
    <definedName name="BExBDJS9TUEU8Z84IV59E5V4T8K6" hidden="1">[73]Gross!#REF!</definedName>
    <definedName name="BExBDKOMSVH4XMH52CFJ3F028I9R" hidden="1">[73]Gross!#REF!</definedName>
    <definedName name="BExBDM6KWOJ5M9GLJADOSVIH5E7T" hidden="1">#REF!</definedName>
    <definedName name="BExBDOQD38T5RQUPVEEMCCHPUE81" hidden="1">#REF!</definedName>
    <definedName name="BExBDQJ2XW0SGVZFMNN23L1QFDL0" hidden="1">#REF!</definedName>
    <definedName name="BExBDSRXVZQ0W5WXQMP5XD00GRRL" hidden="1">[73]Gross!#REF!</definedName>
    <definedName name="BExBDTDIHS3IA85P49E3FM64KE4B" hidden="1">[73]Graph!$F$6:$G$6</definedName>
    <definedName name="BExBDTJ15U4N94E2RSXP45U9GLBX" hidden="1">[73]Graph!$F$8:$G$8</definedName>
    <definedName name="BExBDUVGK3E1J4JY9ZYTS7V14BLY" hidden="1">[73]Gross!#REF!</definedName>
    <definedName name="BExBDW8422L2PABAJV8NEUJMZZF3" hidden="1">#REF!</definedName>
    <definedName name="BExBDWDG2GXBTEGBOQMQLB38QUEV" hidden="1">[73]Graph!$F$6:$G$6</definedName>
    <definedName name="BExBDZITI2UCDSH0V24NITQG9SFA" hidden="1">[73]Graph!$I$7:$J$7</definedName>
    <definedName name="BExBDZYW32GA9AN9HP5L4LPM3ZKW" hidden="1">#REF!</definedName>
    <definedName name="BExBE162OSBKD30I7T1DKKPT3I9I" hidden="1">[73]Gross!#REF!</definedName>
    <definedName name="BExBE4M6YL512JJD7QCT5NHC893P" hidden="1">[73]Graph!$F$10:$G$10</definedName>
    <definedName name="BExBE5YPUY1T7N7DHMMIGGXK8TMP" hidden="1">[73]Gross!#REF!</definedName>
    <definedName name="BExBEC9ATLQZF86W1M3APSM4HEOH" hidden="1">[73]Gross!#REF!</definedName>
    <definedName name="BExBEHYADGG6OOF20GZN5GVFRC18" hidden="1">#REF!</definedName>
    <definedName name="BExBEYFQJE9YK12A6JBMRFKEC7RN" hidden="1">[73]Gross!#REF!</definedName>
    <definedName name="BExBF0U1PNBWLGLVVPNYEZHKB0ON" hidden="1">[73]Graph!$C$15:$D$29</definedName>
    <definedName name="BExBF3TXJTJ52WTH5JS1IEEUKRWA" hidden="1">[73]Graph!$I$11:$J$11</definedName>
    <definedName name="BExBFB0W27EI2MJYHMEZCIXJW09H" hidden="1">#REF!</definedName>
    <definedName name="BExBFK0KV8IMHGRFT3VS2JPD76Z7" hidden="1">#REF!</definedName>
    <definedName name="BExBFU7FCP9HDWB4NEBFW80WBRJC" hidden="1">#REF!</definedName>
    <definedName name="BExBG1ED81J2O4A2S5F5Y3BPHMCR" hidden="1">[73]Gross!#REF!</definedName>
    <definedName name="BExCRLIHS7466WFJ3RPIUGGXYESZ" hidden="1">[73]Gross!#REF!</definedName>
    <definedName name="BExCROIFDQP6GEN1GZNTC0JUNTOZ" hidden="1">[73]Graph!$C$15:$D$29</definedName>
    <definedName name="BExCRRIBGG57IJ1DUG0GCSPL72DO" hidden="1">[73]Graph!$F$10:$G$10</definedName>
    <definedName name="BExCRRT50SFY9E8XTSNJOR2HR60V" hidden="1">[73]Graph!$I$9:$J$9</definedName>
    <definedName name="BExCS078RE3CUATM8A8NCC0WWHGC" hidden="1">[73]Graph!$C$15:$D$29</definedName>
    <definedName name="BExCS1EDDUEAEWHVYXHIP9I1WCJH" hidden="1">[73]Gross!#REF!</definedName>
    <definedName name="BExCS2ARG4SCSK510C3HG1WL0BPW" hidden="1">#REF!</definedName>
    <definedName name="BExCS3HW67O7Y2O19R8DZF6W7I91" hidden="1">#REF!</definedName>
    <definedName name="BExCS6SLRCBH006GNRE27HFRHP40" hidden="1">[73]Gross!#REF!</definedName>
    <definedName name="BExCS7ZPMHFJ4UJDAL8CQOLSZ13B" hidden="1">[73]Gross!#REF!</definedName>
    <definedName name="BExCS8W4NJUZH9S1CYB6XSDLEPBW" hidden="1">[73]Gross!#REF!</definedName>
    <definedName name="BExCSAE1M6G20R41J0Y24YNN0YC1" hidden="1">[73]Gross!#REF!</definedName>
    <definedName name="BExCSAOUZOYKHN7HV511TO8VDJ02" hidden="1">[73]Gross!#REF!</definedName>
    <definedName name="BExCSAZM5ENGJA26XJ7Q0Z320W5E" hidden="1">#REF!</definedName>
    <definedName name="BExCSGZG9G2SOKYYBCQF48XUIYCJ" hidden="1">[73]Graph!$I$11:$J$11</definedName>
    <definedName name="BExCSMOFTXSUEC1T46LR1UPYRCX5" hidden="1">[73]Gross!#REF!</definedName>
    <definedName name="BExCSMTPZZ9RQU93PT4098LW6KAZ" hidden="1">'[77]Customer Service Detail'!#REF!</definedName>
    <definedName name="BExCSPZ4C0RJMNAG5MCLLYK6BAJ1" hidden="1">#REF!</definedName>
    <definedName name="BExCSSDG3TM6TPKS19E9QYJEELZ6" hidden="1">[73]Gross!#REF!</definedName>
    <definedName name="BExCSZV7U67UWXL2HKJNM5W1E4OO" hidden="1">[73]Gross!#REF!</definedName>
    <definedName name="BExCT428L95316O371X7S9GV7ZUM" hidden="1">'[80]Planning Template'!#REF!</definedName>
    <definedName name="BExCT4NSDT61OCH04Y2QIFIOP75H" hidden="1">[73]Gross!#REF!</definedName>
    <definedName name="BExCTDNIGAFFV0FMRGUS25TGONCJ" hidden="1">'[77]Customer Service Detail'!#REF!</definedName>
    <definedName name="BExCTRFOYX9Y7Q9R9Z5M0DC9CF0L" hidden="1">[73]Gross!#REF!</definedName>
    <definedName name="BExCTW8G3VCZ55S09HTUGXKB1P2M" hidden="1">[73]Gross!#REF!</definedName>
    <definedName name="BExCTWJ9A4QCQ9OZN28V6HYAACMI" hidden="1">#REF!</definedName>
    <definedName name="BExCTXVQ5INUDCY4S3LLLQDKECS1" hidden="1">#REF!</definedName>
    <definedName name="BExCTYS2KX0QANOLT8LGZ9WV3S3T" hidden="1">[73]Gross!#REF!</definedName>
    <definedName name="BExCTZZ9JNES4EDHW97NP0EGQALX" hidden="1">[73]Gross!#REF!</definedName>
    <definedName name="BExCU0A1V6NMZQ9ASYJ8QIVQ5UR2" hidden="1">[73]Gross!#REF!</definedName>
    <definedName name="BExCU16FAFHSYEENQXBNLERR7V3K" hidden="1">[73]Graph!$F$9:$G$9</definedName>
    <definedName name="BExCU2834920JBHSPCRC4UF80OLL" hidden="1">[73]Gross!#REF!</definedName>
    <definedName name="BExCU34N4DOR5E701EZM65KF6Y2F" hidden="1">#REF!</definedName>
    <definedName name="BExCU7X2ZU6NDFLRK8QIXFZC9M4K" hidden="1">#REF!</definedName>
    <definedName name="BExCU8O54I3P3WRYWY1CRP3S78QY" hidden="1">[73]Gross!#REF!</definedName>
    <definedName name="BExCUBILFA1EYYEOFEX37L275Z4P" hidden="1">'[77]Customer Service Detail'!#REF!</definedName>
    <definedName name="BExCUD60H1UMM2E28QIX022PMAO3" hidden="1">[73]Graph!$I$8:$J$8</definedName>
    <definedName name="BExCUDRJO23YOKT8GPWOVQ4XEHF5" hidden="1">[73]Gross!#REF!</definedName>
    <definedName name="BExCUEIH7BFI8YIDM13CJ25PA438" hidden="1">[83]Data!#REF!</definedName>
    <definedName name="BExCUPAWHM0P4BSKFZ5SJKV1ERM7" hidden="1">[73]Graph!$I$11:$J$11</definedName>
    <definedName name="BExCUPAXFR16YMWL30ME3F3BSRDZ" hidden="1">[73]Gross!#REF!</definedName>
    <definedName name="BExCUR94DHCE47PUUWEMT5QZOYR2" hidden="1">[73]Gross!#REF!</definedName>
    <definedName name="BExCUW1Q2AR1JX2Z1B9CGJ6H60GY" hidden="1">[73]Graph!$I$8:$J$8</definedName>
    <definedName name="BExCUW1RF5RHW7OK9J4GFUGR30IK" hidden="1">[73]Graph!$I$11:$J$11</definedName>
    <definedName name="BExCUYW5NOLW74O61NUB25N9RT0O" hidden="1">#REF!</definedName>
    <definedName name="BExCV5SBQ1WSZTX4USGPR5LGEN0U" hidden="1">#REF!</definedName>
    <definedName name="BExCV634L7SVHGB0UDDTRRQ2Q72H" hidden="1">[73]Gross!#REF!</definedName>
    <definedName name="BExCV9U1E8ECNI0C37TDKZ2GBW9W" hidden="1">#REF!</definedName>
    <definedName name="BExCVAFNSO76MKOQ68XWW8Q0QH1R" hidden="1">[73]Graph!$F$11:$G$11</definedName>
    <definedName name="BExCVBMRUN39FYTXYMM2N12EFLG1" hidden="1">'[77]Customer Service Detail'!#REF!</definedName>
    <definedName name="BExCVBXG4TTE2ERW52ZA09FBTDH2" hidden="1">[73]Graph!$F$9:$G$9</definedName>
    <definedName name="BExCVBXGSXT9FWJRG62PX9S1RK83" hidden="1">[73]Gross!#REF!</definedName>
    <definedName name="BExCVCZASX6L8ZFYTW6OEQ4XC0YV" hidden="1">#REF!</definedName>
    <definedName name="BExCVHBNLOHNFS0JAV3I1XGPNH9W" hidden="1">[73]Gross!#REF!</definedName>
    <definedName name="BExCVI86R31A2IOZIEBY1FJLVILD" hidden="1">[73]Gross!#REF!</definedName>
    <definedName name="BExCVKGZXE0I9EIXKBZVSGSEY2RR" hidden="1">[73]Gross!#REF!</definedName>
    <definedName name="BExCVKH0KFLY4D0IVRFGVTJYRXFX" hidden="1">[73]Graph!$F$7:$G$7</definedName>
    <definedName name="BExCVL7X79DLNTP4KMJU9JMNXPUE" localSheetId="13" hidden="1">Query [75]Comparative!$D$4:$Q$165</definedName>
    <definedName name="BExCVL7X79DLNTP4KMJU9JMNXPUE" hidden="1">Query [75]Comparative!$D$4:$Q$165</definedName>
    <definedName name="BExCVO7YIUDKJN6MDBSE4TP7DQ4T" localSheetId="13" hidden="1">[76]Original!#REF!</definedName>
    <definedName name="BExCVO7YIUDKJN6MDBSE4TP7DQ4T" hidden="1">[76]Original!#REF!</definedName>
    <definedName name="BExCVV44WY5807WGMTGKPW0GT256" localSheetId="13" hidden="1">[73]Gross!#REF!</definedName>
    <definedName name="BExCVV44WY5807WGMTGKPW0GT256" hidden="1">[73]Gross!#REF!</definedName>
    <definedName name="BExCVWLXVAKW0MGL9EAXK4DRRB6T" hidden="1">[73]Graph!$F$7:$G$7</definedName>
    <definedName name="BExCVZ5PN4V6MRBZ04PZJW3GEF8S" hidden="1">[73]Gross!#REF!</definedName>
    <definedName name="BExCW13R0GWJYGXZBNCPAHQN4NR2" hidden="1">[73]Gross!#REF!</definedName>
    <definedName name="BExCW4UQ3UH2Q8I8LIJ0O3QGE6J2" localSheetId="13" hidden="1">Planning [81]Template!$A$10:$G$44</definedName>
    <definedName name="BExCW4UQ3UH2Q8I8LIJ0O3QGE6J2" hidden="1">Planning [81]Template!$A$10:$G$44</definedName>
    <definedName name="BExCW9Y5HWU4RJTNX74O6L24VGCK" localSheetId="13" hidden="1">[73]Gross!#REF!</definedName>
    <definedName name="BExCW9Y5HWU4RJTNX74O6L24VGCK" hidden="1">[73]Gross!#REF!</definedName>
    <definedName name="BExCWKA9JV9TKU8XV980TCQKUKQ8" localSheetId="13" hidden="1">#REF!</definedName>
    <definedName name="BExCWKA9JV9TKU8XV980TCQKUKQ8" hidden="1">#REF!</definedName>
    <definedName name="BExCWM8JQB8SI9MNZVUOQN3547K8" localSheetId="13" hidden="1">#REF!</definedName>
    <definedName name="BExCWM8JQB8SI9MNZVUOQN3547K8" hidden="1">#REF!</definedName>
    <definedName name="BExCWOBVOESHXLNFULF3L3PHKV9U" localSheetId="13" hidden="1">'[77]Customer Service Detail'!#REF!</definedName>
    <definedName name="BExCWOBVOESHXLNFULF3L3PHKV9U" hidden="1">'[77]Customer Service Detail'!#REF!</definedName>
    <definedName name="BExCWP2YCA04PGYT4V2CKSHBG2N7" hidden="1">#REF!</definedName>
    <definedName name="BExCWPDPESGZS07QGBLSBWDNVJLZ" hidden="1">[73]Gross!#REF!</definedName>
    <definedName name="BExCWQKW1KPFIV4UOSQCS5KCD3TY" hidden="1">#REF!</definedName>
    <definedName name="BExCWRH8SPKI7PCV0YP4A938QO15" hidden="1">'[80]Planning Template'!#REF!</definedName>
    <definedName name="BExCWTVKHIVCRHF8GC39KI58YM5K" hidden="1">[73]Gross!#REF!</definedName>
    <definedName name="BExCWX69ER7R6C6VGOZAPRGXJR2R" hidden="1">[73]Graph!$F$6:$G$6</definedName>
    <definedName name="BExCX2KGRZBRVLZNM8SUSIE6A0RL" hidden="1">[73]Gross!#REF!</definedName>
    <definedName name="BExCX30QEPK6YY3L5B9A865PM1XZ" hidden="1">'[77]Customer Service Detail'!#REF!</definedName>
    <definedName name="BExCX3X451T70LZ1VF95L7W4Y4TM" hidden="1">[73]Gross!#REF!</definedName>
    <definedName name="BExCX4NZ2N1OUGXM7EV0U7VULJMM" hidden="1">[73]Gross!#REF!</definedName>
    <definedName name="BExCX5KCKNR3QHCET9D7RK52DEJB" hidden="1">'[77]Customer Service Detail'!#REF!</definedName>
    <definedName name="BExCX7IKS9KQDT0OG8FEASEEJMS9" hidden="1">#REF!</definedName>
    <definedName name="BExCX8V1U9KN0DWRM7RHUYCTBVEN" hidden="1">'[77]Customer Service Detail'!#REF!</definedName>
    <definedName name="BExCXAYLA3TMOHIRCEXCXXUSNOKZ" hidden="1">[73]Graph!$I$11:$J$11</definedName>
    <definedName name="BExCXC0EIRZGKHGFWVH6BZGZKSL5" hidden="1">[73]Graph!$F$10:$G$10</definedName>
    <definedName name="BExCXCGIFCIU1476QTARIGF5OXEL" hidden="1">#REF!</definedName>
    <definedName name="BExCXILMURGYMAH6N5LF5DV6K3GM" hidden="1">[73]Gross!#REF!</definedName>
    <definedName name="BExCXQUFBMXQ1650735H48B1AZT3" hidden="1">[73]Gross!#REF!</definedName>
    <definedName name="BExCXQZQLKSB75QNY6V0PAMXR30C" hidden="1">#REF!</definedName>
    <definedName name="BExCXR58X9AWQ0NOCTKNLIS9PBMT" localSheetId="13" hidden="1">Query [75]Comparative!$D$4:$Q$165</definedName>
    <definedName name="BExCXR58X9AWQ0NOCTKNLIS9PBMT" hidden="1">Query [75]Comparative!$D$4:$Q$165</definedName>
    <definedName name="BExCXUFX19ADNJAUPHJ62T1ZS5A4" localSheetId="13" hidden="1">#REF!</definedName>
    <definedName name="BExCXUFX19ADNJAUPHJ62T1ZS5A4" hidden="1">#REF!</definedName>
    <definedName name="BExCY2DQO9VLA77Q7EG3T0XNXX4F" localSheetId="13" hidden="1">[73]Gross!#REF!</definedName>
    <definedName name="BExCY2DQO9VLA77Q7EG3T0XNXX4F" hidden="1">[73]Gross!#REF!</definedName>
    <definedName name="BExCY4BZ22FWZU6GX4SY9CNS3QI4" localSheetId="13" hidden="1">#REF!</definedName>
    <definedName name="BExCY4BZ22FWZU6GX4SY9CNS3QI4" hidden="1">#REF!</definedName>
    <definedName name="BExCY4H9JMPB090TG2SILY28IPCR" hidden="1">[73]Graph!$F$9:$G$9</definedName>
    <definedName name="BExCY6VMJ68MX3C981R5Q0BX5791" hidden="1">[73]Gross!#REF!</definedName>
    <definedName name="BExCYAH2SAZCPW6XCB7V7PMMCAWO" hidden="1">[73]Gross!#REF!</definedName>
    <definedName name="BExCYJBB52X8B3AREHCC1L5QNPX7" hidden="1">[73]Gross!#REF!</definedName>
    <definedName name="BExCYK7MZ56O5XIV8T5XIE9VBQXN" hidden="1">[73]Graph!$I$6:$J$6</definedName>
    <definedName name="BExCYKD4HDNAERRADCLVOFZP2P5O" hidden="1">#REF!</definedName>
    <definedName name="BExCYMWYB9D7JPOGBVO2LO6J21VE" hidden="1">#REF!</definedName>
    <definedName name="BExCYN29EST44QU0KNWVSEPOS49L" hidden="1">#REF!</definedName>
    <definedName name="BExCYP0C3ADAM4KWHD9RLU0RXKAX" hidden="1">'[80]Planning Template'!#REF!</definedName>
    <definedName name="BExCYPRC5HJE6N2XQTHCT6NXGP8N" hidden="1">[73]Gross!#REF!</definedName>
    <definedName name="BExCYR9AMB5ESJM6271N5WKEIG7M" hidden="1">#REF!</definedName>
    <definedName name="BExCYUK0I3UEXZNFDW71G6Z6D8XR" hidden="1">[73]Gross!#REF!</definedName>
    <definedName name="BExCYYG7S1O0HAMZ737RJH45LQX5" hidden="1">#REF!</definedName>
    <definedName name="BExCZ8XVSCXCFQ3QXE0AGEZB6Q1N" hidden="1">#REF!</definedName>
    <definedName name="BExCZBHJ4ZDFD4N4ZS7VAL7FA7P7" hidden="1">[73]Graph!$F$9:$G$9</definedName>
    <definedName name="BExCZEMVD9Z5WACBRXQ6PO9YXUSB" hidden="1">#REF!</definedName>
    <definedName name="BExCZES8AQYSKUXMM19NKF7HDW3B" hidden="1">#REF!</definedName>
    <definedName name="BExCZFZCXMLY5DWESYJ9NGTJYQ8M" hidden="1">[73]Gross!#REF!</definedName>
    <definedName name="BExCZGVQK4NFTYDKIO45TSO56AQG" hidden="1">#REF!</definedName>
    <definedName name="BExCZIDO7XLA4F78ZRVDWZJOKFQI" hidden="1">#REF!</definedName>
    <definedName name="BExCZIJ0082EB1UPRKX9EHOOUV0U" hidden="1">#REF!</definedName>
    <definedName name="BExCZJ4P8WS0BDT31WDXI0ROE7D6" hidden="1">[73]Gross!#REF!</definedName>
    <definedName name="BExCZKH6NI0EE02L995IFVBD1J59" hidden="1">[73]Gross!#REF!</definedName>
    <definedName name="BExCZRYXRNS4W6WNSG1C4EFXT5ZT" hidden="1">#REF!</definedName>
    <definedName name="BExCZUD9FEOJBKDJ51Z3JON9LKJ8" hidden="1">[73]Gross!#REF!</definedName>
    <definedName name="BExD0508DAALLU00PHFPBC8SRRKT" hidden="1">[73]Gross!#REF!</definedName>
    <definedName name="BExD06SXR2OPV4282WTX6ARRQ4JS" hidden="1">[73]Graph!$I$9:$J$9</definedName>
    <definedName name="BExD0BAT3ER3NBREZM75FYDXWDA7" hidden="1">'[77]Customer Service Detail'!#REF!</definedName>
    <definedName name="BExD0BG9BZG0I2HQ6PWHGGVEMY6K" hidden="1">'[77]Customer Service Detail'!#REF!</definedName>
    <definedName name="BExD0HALIN0JR4JTPGDEVAEE5EX5" hidden="1">[73]Gross!#REF!</definedName>
    <definedName name="BExD0I1NEK06M0SRR8SP26JPIL2E" hidden="1">#REF!</definedName>
    <definedName name="BExD0LCCDPG16YLY5WQSZF1XI5DA" hidden="1">[73]Gross!#REF!</definedName>
    <definedName name="BExD0RMWSB4TRECEHTH6NN4K9DFZ" hidden="1">[73]Gross!#REF!</definedName>
    <definedName name="BExD0U6KG10QGVDI1XSHK0J10A2V" hidden="1">[73]Gross!#REF!</definedName>
    <definedName name="BExD0WQ71JYMUDXQTQEITA6DXV3F" hidden="1">[73]Graph!$I$7:$J$7</definedName>
    <definedName name="BExD11DH83X0B69BXZ16FGGJFJ05" hidden="1">#REF!</definedName>
    <definedName name="BExD13RUIBGRXDL4QDZ305UKUR12" hidden="1">[73]Gross!#REF!</definedName>
    <definedName name="BExD14DETV5R4OOTMAXD5NAKWRO3" hidden="1">[73]Gross!#REF!</definedName>
    <definedName name="BExD160UKTD6MG5W79IBIHP0ZPKQ" hidden="1">'[77]Customer Service Detail'!#REF!</definedName>
    <definedName name="BExD16BM4TPPOCZ5ARF5HM6XKRFF" hidden="1">'[77]Customer Service Detail'!#REF!</definedName>
    <definedName name="BExD189NLCZ0MV1E8GXPW23W160D" hidden="1">[73]Graph!$I$8:$J$8</definedName>
    <definedName name="BExD18F5F49CYNRZH4NHU3LPZBA9" localSheetId="13" hidden="1">Query [75]Comparative!$A$3:$B$20</definedName>
    <definedName name="BExD18F5F49CYNRZH4NHU3LPZBA9" hidden="1">Query [75]Comparative!$A$3:$B$20</definedName>
    <definedName name="BExD1961LAWB1RTSTWQM2RO50EYZ" localSheetId="13" hidden="1">#REF!</definedName>
    <definedName name="BExD1961LAWB1RTSTWQM2RO50EYZ" hidden="1">#REF!</definedName>
    <definedName name="BExD1OAU9OXQAZA4D70HP72CU6GB" localSheetId="13" hidden="1">[73]Gross!#REF!</definedName>
    <definedName name="BExD1OAU9OXQAZA4D70HP72CU6GB" hidden="1">[73]Gross!#REF!</definedName>
    <definedName name="BExD1Y1JV61416YA1XRQHKWPZIE7" localSheetId="13" hidden="1">[73]Gross!#REF!</definedName>
    <definedName name="BExD1Y1JV61416YA1XRQHKWPZIE7" hidden="1">[73]Gross!#REF!</definedName>
    <definedName name="BExD21SCQGP0L3ACX5HZSEE3Y3E9" localSheetId="13" hidden="1">#REF!</definedName>
    <definedName name="BExD21SCQGP0L3ACX5HZSEE3Y3E9" hidden="1">#REF!</definedName>
    <definedName name="BExD21SCWV4QDT99FLEP7O2KQJCX" localSheetId="13" hidden="1">#REF!</definedName>
    <definedName name="BExD21SCWV4QDT99FLEP7O2KQJCX" hidden="1">#REF!</definedName>
    <definedName name="BExD23AB0VV7AMGWOLBS9M7ZRX8G" hidden="1">#REF!</definedName>
    <definedName name="BExD246ODZW6ZKK2ZPY468UPGXTZ" hidden="1">#REF!</definedName>
    <definedName name="BExD246PEHDBH85ITHLA6QZTIK93" hidden="1">#REF!</definedName>
    <definedName name="BExD25DU4ZMU9XFJZTH3WMVIKAK6" hidden="1">#REF!</definedName>
    <definedName name="BExD29KWT79MXN9CDC1COZ1EBR9V" hidden="1">'[80]Planning Template'!#REF!</definedName>
    <definedName name="BExD2AXK1SGAO8QKR6GIR0D466X4" hidden="1">#REF!</definedName>
    <definedName name="BExD2CFHIRMBKN5KXE5QP4XXEWFS" hidden="1">[73]Gross!#REF!</definedName>
    <definedName name="BExD2DMHH1HWXQ9W0YYMDP8AAX8Q" hidden="1">[73]Gross!#REF!</definedName>
    <definedName name="BExD2G6AQV5VX9VK8IZ3RZE60GAU" hidden="1">[76]Original!#REF!</definedName>
    <definedName name="BExD2H82WWZTSAFST4GTJA8PKRDW" hidden="1">#REF!</definedName>
    <definedName name="BExD2HTPC7IWBAU6OSQ67MQA8BYZ" hidden="1">[73]Gross!#REF!</definedName>
    <definedName name="BExD2I9RDS4BGCN1GXO7T9OCTVFP" hidden="1">#REF!</definedName>
    <definedName name="BExD2MRMSOCW29ZLJ226FVCE2K34" hidden="1">[73]Graph!$I$6:$J$6</definedName>
    <definedName name="BExD2O9JP64FF7WFAC5CXN0SJ91I" hidden="1">'[77]Customer Service Detail'!#REF!</definedName>
    <definedName name="BExD2RK9LE7I985N677G3WNH5DIV" hidden="1">[73]Graph!$I$10:$J$10</definedName>
    <definedName name="BExD2SM32T9ZJ0ON7RER1K7V3JKY" hidden="1">[73]Gross!$A$1:$O$19</definedName>
    <definedName name="BExD31AURFSRTFIH9HWLDOCJ3O7K" hidden="1">#REF!</definedName>
    <definedName name="BExD363H2VGFIQUCE6LS4AC5J0ZT" hidden="1">[73]Gross!#REF!</definedName>
    <definedName name="BExD37W7YUULHO5DGYRP7KYM65NC" hidden="1">[73]Graph!$I$11:$J$11</definedName>
    <definedName name="BExD3A588E939V61P1XEW0FI5Q0S" hidden="1">[73]Gross!#REF!</definedName>
    <definedName name="BExD3AW45TYK7DD3KNSP79Z58LP0" hidden="1">[76]Original!#REF!</definedName>
    <definedName name="BExD3BCD0TMXU39PTZ8I0W3VYJ3S" hidden="1">[76]Original!#REF!</definedName>
    <definedName name="BExD3BSI1AKCXUAI2UBD841PEL8T" hidden="1">[73]Graph!$F$9:$G$9</definedName>
    <definedName name="BExD3CJJDKVR9M18XI3WDZH80WL6" hidden="1">[73]Gross!#REF!</definedName>
    <definedName name="BExD3ESD9WYJIB3TRDPJ1CKXRAVL" hidden="1">[73]Gross!#REF!</definedName>
    <definedName name="BExD3F368X5S25MWSUNIV57RDB57" hidden="1">[73]Gross!#REF!</definedName>
    <definedName name="BExD3HHJ819N5UY1V4VB4VHWUYWI" hidden="1">#REF!</definedName>
    <definedName name="BExD3IJ5IT335SOSNV9L85WKAOSI" hidden="1">[73]Gross!#REF!</definedName>
    <definedName name="BExD3KBVUY57GMMQTOFEU6S6G1AY" hidden="1">[73]Gross!#REF!</definedName>
    <definedName name="BExD3NMR7AW2Z6V8SC79VQR37NA6" hidden="1">[73]Gross!#REF!</definedName>
    <definedName name="BExD3PKTT0MHJPK56ADYPFIYXKO7" hidden="1">[73]Graph!$I$9:$J$9</definedName>
    <definedName name="BExD3QXA2UQ2W4N7NYLUEOG40BZB" hidden="1">[73]Gross!#REF!</definedName>
    <definedName name="BExD3RZ6536VKQLZXEN1YT9SMWX6" hidden="1">#REF!</definedName>
    <definedName name="BExD3U2N041TEJ7GCN005UTPHNXY" hidden="1">[73]Gross!#REF!</definedName>
    <definedName name="BExD3ZGUHLSCF22XMCGLGJ6SWTEA" hidden="1">'[77]Customer Service Detail'!#REF!</definedName>
    <definedName name="BExD40O0CFTNJFOFMMM1KH0P7BUI" hidden="1">[73]Gross!#REF!</definedName>
    <definedName name="BExD42BBAQB3TV3UOW0FVKVQ5BS7" hidden="1">#REF!</definedName>
    <definedName name="BExD42RJL0VCUUXO7DR4VYN32487" hidden="1">#REF!</definedName>
    <definedName name="BExD47UZN79E7UZ1PF13H1AL03VT" hidden="1">[73]Graph!$I$9:$J$9</definedName>
    <definedName name="BExD4B5OJKUPJMFR7AZJGR6UVR3E" hidden="1">[73]Graph!$I$6:$J$6</definedName>
    <definedName name="BExD4BLQMUXM8YK0LA74EKZ65P4H" hidden="1">#REF!</definedName>
    <definedName name="BExD4BR9HJ3MWWZ5KLVZWX9FJAUS" hidden="1">[73]Gross!#REF!</definedName>
    <definedName name="BExD4F1WTKT3H0N9MF4H1LX7MBSY" hidden="1">[73]Gross!#REF!</definedName>
    <definedName name="BExD4H5GQWXBS6LUL3TSP36DVO38" hidden="1">[73]Gross!#REF!</definedName>
    <definedName name="BExD4JJSS3QDBLABCJCHD45SRNPI" hidden="1">[73]Gross!#REF!</definedName>
    <definedName name="BExD4PZOU36K8SCNZTEW3NW0ZK04" hidden="1">#REF!</definedName>
    <definedName name="BExD4R1I0MKF033I5LPUYIMTZ6E8" hidden="1">[73]Gross!#REF!</definedName>
    <definedName name="BExD4RHMHOHG2WM6HI950PSP13F8" hidden="1">[73]Graph!$I$8:$J$8</definedName>
    <definedName name="BExD50MT3M6XZLNUP9JL93EG6D9R" hidden="1">[73]Gross!#REF!</definedName>
    <definedName name="BExD51Z8XVK98QNNSKX5AH79K2SX" hidden="1">#REF!</definedName>
    <definedName name="BExD52QBNG8HZGY0MRG7H21PEEXA" hidden="1">[86]!____________bb2 [87]Sheet!$E$6:$E$8</definedName>
    <definedName name="BExD5BPTXIPDYUF57401LIVH9XUW" hidden="1">[73]Graph!$F$6:$G$6</definedName>
    <definedName name="BExD5D2HOO6ZQI5BM29X584P6Z8N" hidden="1">#REF!</definedName>
    <definedName name="BExD5EV7KDSVF1CJT38M4IBPFLPY" hidden="1">[73]Gross!#REF!</definedName>
    <definedName name="BExD5FRK547OESJRYAW574DZEZ7J" hidden="1">[73]Gross!#REF!</definedName>
    <definedName name="BExD5GTFVTWCFI12DJ1Q5IDVP09C" hidden="1">#REF!</definedName>
    <definedName name="BExD5GYRXPZX7JUDMEB2L3USF2XS" hidden="1">#REF!</definedName>
    <definedName name="BExD5I5X2YA2YNCTCDSMEL4CWF4N" hidden="1">[73]Gross!#REF!</definedName>
    <definedName name="BExD5KK75Q8QCEZ2HEEWVZQLLCOJ" hidden="1">#REF!</definedName>
    <definedName name="BExD5KPJN74E2RK9XLQVG82J8T45" hidden="1">#REF!</definedName>
    <definedName name="BExD5P7D7B3TCMJQY4TM56KCPB73" hidden="1">[73]Graph!$F$7:$G$7</definedName>
    <definedName name="BExD5QUSRFJWRQ1ZM50WYLCF74DF" hidden="1">[73]Gross!#REF!</definedName>
    <definedName name="BExD5SSUIF6AJQHBHK8PNMFBPRYB" hidden="1">[73]Gross!#REF!</definedName>
    <definedName name="BExD5UR3S7XQ8JD0UQ5P8QVZOL7N" hidden="1">#REF!</definedName>
    <definedName name="BExD5X5D2MAL758RR71HNM0IDFC9" hidden="1">#REF!</definedName>
    <definedName name="BExD5XG77VD7PM3MLJ3PSI33UZZW" localSheetId="13" hidden="1">Planning [81]Template!$E$5:$E$8</definedName>
    <definedName name="BExD5XG77VD7PM3MLJ3PSI33UZZW" hidden="1">Planning [81]Template!$E$5:$E$8</definedName>
    <definedName name="BExD60G2BDFJX59UJK1VBUAIAQVO" localSheetId="13" hidden="1">[73]Gross!#REF!</definedName>
    <definedName name="BExD60G2BDFJX59UJK1VBUAIAQVO" hidden="1">[73]Gross!#REF!</definedName>
    <definedName name="BExD623C9LRX18BE0W2V6SZLQUXX" localSheetId="13" hidden="1">[73]Gross!#REF!</definedName>
    <definedName name="BExD623C9LRX18BE0W2V6SZLQUXX" hidden="1">[73]Gross!#REF!</definedName>
    <definedName name="BExD6BZF6UGC8YXEZJ8URJDY0HUJ" hidden="1">[73]Graph!$F$11:$G$11</definedName>
    <definedName name="BExD6CQA7UMJBXV7AIFAIHUF2ICX" hidden="1">[73]Gross!#REF!</definedName>
    <definedName name="BExD6E2WOP811UL3ZT4XWS6HYPX5" hidden="1">#REF!</definedName>
    <definedName name="BExD6FKVK8WJWNYPVENR7Q8Q30PK" hidden="1">[73]Gross!#REF!</definedName>
    <definedName name="BExD6GMP0LK8WKVWMIT1NNH8CHLF" hidden="1">[73]Gross!#REF!</definedName>
    <definedName name="BExD6H2TE0WWAUIWVSSCLPZ6B88N" hidden="1">[73]Gross!#REF!</definedName>
    <definedName name="BExD6IKQHK6BAYQM4S5BEVL56Z8X" hidden="1">'[77]Customer Service Detail'!#REF!</definedName>
    <definedName name="BExD6PGX4MKCEFWQND31DSFLEB2I" hidden="1">#REF!</definedName>
    <definedName name="BExD6V0F09OEEHTM5JNARYDFIRSN" hidden="1">[83]Data!#REF!</definedName>
    <definedName name="BExD6XV0BDU8LPQPWSKHU0XX0UPR" hidden="1">[73]Graph!$C$15:$D$29</definedName>
    <definedName name="BExD71LTOE015TV5RSAHM8NT8GVW" hidden="1">[73]Gross!#REF!</definedName>
    <definedName name="BExD73USXVADC7EHGHVTQNCT06ZA" hidden="1">[73]Gross!#REF!</definedName>
    <definedName name="BExD7BHVRBZ6463MAK6KNCZQQAZL" hidden="1">'[77]Customer Service Detail'!#REF!</definedName>
    <definedName name="BExD7CE8ZR0EL3ZQP0AYQ5XQUH9L" hidden="1">[73]Graph!$C$15:$D$29</definedName>
    <definedName name="BExD7GAIGULTB3YHM1OS9RBQOTEC" hidden="1">[73]Gross!#REF!</definedName>
    <definedName name="BExD7GAIHX094KROB46WFTL2XBWL" hidden="1">[73]Graph!$F$6:$G$6</definedName>
    <definedName name="BExD7IE1DHIS52UFDCTSKPJQNRD5" hidden="1">[73]Gross!#REF!</definedName>
    <definedName name="BExD7IUBGUWHYC9UNZ1IY5XFYKQN" hidden="1">[73]Gross!#REF!</definedName>
    <definedName name="BExD7IZMKM0QIFE7EV1NYL6EZVJZ" hidden="1">[73]Graph!$F$8:$G$8</definedName>
    <definedName name="BExD7JQOJ35HGL8U2OCEI2P2JT7I" hidden="1">[73]Gross!#REF!</definedName>
    <definedName name="BExD7KSDKNDNH95NDT3S7GM3MUU2" hidden="1">[73]Gross!#REF!</definedName>
    <definedName name="BExD7RTZYSMJ0ME1TLRFYYSUNA06" hidden="1">#REF!</definedName>
    <definedName name="BExD7S4SQBXCDQHYH9CFFPG58UA3" hidden="1">#REF!</definedName>
    <definedName name="BExD7SA3MEJS9ED83E36W93KGRPV" hidden="1">[76]Original!#REF!</definedName>
    <definedName name="BExD7SVOH5J3ZVHK9KI2N1XE0CC3" hidden="1">[73]Graph!$F$7:$G$7</definedName>
    <definedName name="BExD7U2T4GJIMMIHBK5VJTAPR4FN" hidden="1">#REF!</definedName>
    <definedName name="BExD7UTPX9FMWM75FUX72AO0U781" hidden="1">#REF!</definedName>
    <definedName name="BExD7V4PCVR1ACVPOJXKJ4CSROIX" hidden="1">[73]Graph!$I$8:$J$8</definedName>
    <definedName name="BExD7VKSWNFVYQ73EFBW2A9K4YQU" hidden="1">[73]Gross!#REF!</definedName>
    <definedName name="BExD7XDJJGJYCM6TBGT0OL6IG6U6" hidden="1">#REF!</definedName>
    <definedName name="BExD819S39VUTMASCBMYI883THJ3" hidden="1">[73]Graph!$I$11:$J$11</definedName>
    <definedName name="BExD82X8BPY8MLECUVVPROOBYCUY" hidden="1">#REF!</definedName>
    <definedName name="BExD87EVTIE7IAHSBAD70MNJUTK8" hidden="1">'[77]Customer Service Detail'!#REF!</definedName>
    <definedName name="BExD89TDHNQ29DL0C9Z8B5JAOJS0" hidden="1">[73]Graph!$I$9:$J$9</definedName>
    <definedName name="BExD8CYKX2WGEDSW6KFP6MND1PM0" hidden="1">[73]Graph!$F$8:$G$8</definedName>
    <definedName name="BExD8H5MGJFMK4HK6DOAGTFYV6JT" hidden="1">[73]Graph!$C$15:$D$29</definedName>
    <definedName name="BExD8H5O087KQVWIVPUUID5VMGMS" hidden="1">[73]Gross!#REF!</definedName>
    <definedName name="BExD8KWFYVMYYY2YJ34JT4QNLLTE" hidden="1">[73]Graph!$F$9:$G$9</definedName>
    <definedName name="BExD8OCLZMFN5K3VZYI4Q4ITVKUA" hidden="1">[73]Gross!#REF!</definedName>
    <definedName name="BExD8PZU32JQDJIC5OPUD1O4YU05" hidden="1">[83]Data!#REF!</definedName>
    <definedName name="BExD8UY01RLLF0MGPUZLE6EXR9AC" hidden="1">'[77]Customer Service Detail'!#REF!</definedName>
    <definedName name="BExD8V3ARV557VE3BGGMX3UN2N2T" hidden="1">#REF!</definedName>
    <definedName name="BExD90MZC8CFEENJPJGQXGWBZL33" hidden="1">'[77]Customer Service Detail'!#REF!</definedName>
    <definedName name="BExD91ZHBY01O2NDLL2ORD63ATUF" hidden="1">#REF!</definedName>
    <definedName name="BExD93C1R6LC0631ECHVFYH0R0PD" hidden="1">[73]Gross!#REF!</definedName>
    <definedName name="BExD97TXIO0COVNN4OH3DEJ33YLM" hidden="1">[73]Gross!#REF!</definedName>
    <definedName name="BExD99RZ1RFIMK6O1ZHSPJ68X9Y5" hidden="1">[73]Gross!#REF!</definedName>
    <definedName name="BExD9AOBLN4DP672D1AGB4F4JHQO" hidden="1">#REF!</definedName>
    <definedName name="BExD9BKR47G739C2FFOISMRQMG3G" hidden="1">#REF!</definedName>
    <definedName name="BExD9IMBI0P6S6QRAXHE26HMK86D" hidden="1">[73]Graph!$I$8:$J$8</definedName>
    <definedName name="BExD9L0ID3VSOU609GKWYTA5BFMA" hidden="1">[73]Gross!#REF!</definedName>
    <definedName name="BExD9M7SEMG0JK2FUTTZXWIEBTKB" hidden="1">[73]Gross!#REF!</definedName>
    <definedName name="BExD9MNYBYB1AICQL5165G472IE2" hidden="1">[73]Gross!#REF!</definedName>
    <definedName name="BExD9NKB0BAM3DJIDLHYJNVV4UW5" hidden="1">#REF!</definedName>
    <definedName name="BExD9PNSYT7GASEGUVL48MUQ02WO" hidden="1">[73]Gross!#REF!</definedName>
    <definedName name="BExD9TK2MIWFH5SKUYU9ZKF4NPHQ" hidden="1">[73]Gross!#REF!</definedName>
    <definedName name="BExD9VCTRWASHZC60R3RP2TSG2GR" hidden="1">#REF!</definedName>
    <definedName name="BExDA4SMYKHY3SGOZY5U34RJ6OHR" hidden="1">#REF!</definedName>
    <definedName name="BExDA6591C6G6N678A27HLSJG858" hidden="1">#REF!</definedName>
    <definedName name="BExDA6LD9061UULVKUUI4QP8SK13" hidden="1">[73]Gross!#REF!</definedName>
    <definedName name="BExDAGMVMNLQ6QXASB9R6D8DIT12" hidden="1">[73]Gross!#REF!</definedName>
    <definedName name="BExDALA1VWZR1BPFQMAQCJDBOODJ" hidden="1">#REF!</definedName>
    <definedName name="BExDAPH3EIRZKUF8M0OLVO2BX30V" hidden="1">'[88]10-22'!#REF!</definedName>
    <definedName name="BExDASRSJUZI5U6CSNDE3A6DZYW0" hidden="1">#REF!</definedName>
    <definedName name="BExDAVGWKUKC7MSM41LAIS6QJ1J7" hidden="1">#REF!</definedName>
    <definedName name="BExDAYBHU9ADLXI8VRC7F608RVGM" hidden="1">[73]Gross!#REF!</definedName>
    <definedName name="BExDB39GNDHCPPB7U2PZQO5TJ1OI" hidden="1">[73]Graph!$C$15:$D$29</definedName>
    <definedName name="BExDB3K7USMHIFR1R1IYG56NN0F3" hidden="1">[76]Original!#REF!</definedName>
    <definedName name="BExDBBYBRL0U4AU0BBFOJ7Z6NCGH" hidden="1">#REF!</definedName>
    <definedName name="BExDBDR1XR0FV0CYUCB2OJ7CJCZU" hidden="1">[73]Gross!#REF!</definedName>
    <definedName name="BExDBECNFJKO0HIOIKTWDCSWP755" hidden="1">[73]Graph!$F$6:$G$6</definedName>
    <definedName name="BExDBI8WRY61SHXKAT4UFXLB15E8" hidden="1">[73]Graph!$F$11:$G$11</definedName>
    <definedName name="BExDBO8QK1FUFVLO07NZ0BZ9BKA0" hidden="1">'[77]Customer Service Detail'!#REF!</definedName>
    <definedName name="BExDBPFV3PVRLDK9OZOS88KIHDI2" hidden="1">#REF!</definedName>
    <definedName name="BExDBZBW3EHQF6J0XXIT3ZMXPL8C" hidden="1">[73]Graph!$C$15:$D$29</definedName>
    <definedName name="BExDC7F818VN0S18ID7XRCRVYPJ4" hidden="1">[73]Gross!#REF!</definedName>
    <definedName name="BExDC7F91QC6EBXP4IAZXQCU3M0G" hidden="1">'[80]Planning Template'!#REF!</definedName>
    <definedName name="BExDCL7K96PC9VZYB70ZW3QPVIJE" hidden="1">[73]Gross!#REF!</definedName>
    <definedName name="BExDCMPIHH27EAXTDLP095HYA29X" hidden="1">[73]Graph!$I$7:$J$7</definedName>
    <definedName name="BExDCP3UZ3C2O4C1F7KMU0Z9U32N" hidden="1">[73]Gross!#REF!</definedName>
    <definedName name="BExDD070TRGYH9PC1DP8G1KZPG1A" hidden="1">#REF!</definedName>
    <definedName name="BExENRJDC2MGQRJ6EHLAWX5I4SRS" hidden="1">[73]Graph!$F$6:$G$6</definedName>
    <definedName name="BExEO50W7KDAHHB2STRSWGUYZOIW" hidden="1">#REF!</definedName>
    <definedName name="BExEOBX3WECDMYCV9RLN49APTXMM" hidden="1">[73]Gross!#REF!</definedName>
    <definedName name="BExEOFIKLBJF0T3AIVZGCBEDWJK2" hidden="1">[83]Data!#REF!</definedName>
    <definedName name="BExEP4E4F36662JDI0TOD85OP7X9" hidden="1">[73]Gross!#REF!</definedName>
    <definedName name="BExEP5QL4ACOVE65IXAJ02AX2ERI" hidden="1">'[80]Planning Template'!#REF!</definedName>
    <definedName name="BExEP7388TKNL6FEJW00XN7FHEUG" hidden="1">[73]Graph!$F$7:$G$7</definedName>
    <definedName name="BExEP7ZLQUA9X54YQN9J353XEEXM" hidden="1">#REF!</definedName>
    <definedName name="BExEP9C2S791GMQC0F19LEYW9SGQ" hidden="1">[89]ALL!#REF!</definedName>
    <definedName name="BExEPDDT8C10ZHUJOIGCCMC1A9PR" hidden="1">#REF!</definedName>
    <definedName name="BExEPN9VIYI0FVL0HLZQXJFO6TT0" hidden="1">[73]Gross!#REF!</definedName>
    <definedName name="BExEPYT6VDSMR8MU2341Q5GM2Y9V" hidden="1">[73]Gross!#REF!</definedName>
    <definedName name="BExEPZK7N6NVZXMKIP2HF8USQKX7" hidden="1">#REF!</definedName>
    <definedName name="BExEQ2ENYLMY8K1796XBB31CJHNN" hidden="1">[73]Gross!#REF!</definedName>
    <definedName name="BExEQ2EOVVX7TVASATB5UPQSC6NG" hidden="1">#REF!</definedName>
    <definedName name="BExEQ2PFE4N40LEPGDPS90WDL6BN" hidden="1">[73]Gross!#REF!</definedName>
    <definedName name="BExEQ2PFURT24NQYGYVE8NKX1EGA" hidden="1">[73]Gross!#REF!</definedName>
    <definedName name="BExEQ3GHEIYS5D0NHQTNDA5TX9RV" hidden="1">#REF!</definedName>
    <definedName name="BExEQ4I76Z0VHAB5D5G5WMFSU2H7" hidden="1">#REF!</definedName>
    <definedName name="BExEQ9LKMMLGH3HIZ07KI3P87EEN" localSheetId="13" hidden="1">Query [78]!p V [79]A!$D$4:$O$158</definedName>
    <definedName name="BExEQ9LKMMLGH3HIZ07KI3P87EEN" hidden="1">Query [78]!p V [79]A!$D$4:$O$158</definedName>
    <definedName name="BExEQB8ZWXO6IIGOEPWTLOJGE2NR" localSheetId="13" hidden="1">[73]Gross!#REF!</definedName>
    <definedName name="BExEQB8ZWXO6IIGOEPWTLOJGE2NR" hidden="1">[73]Gross!#REF!</definedName>
    <definedName name="BExEQBZX0EL6LIKPY01197ACK65H" localSheetId="13" hidden="1">[73]Gross!#REF!</definedName>
    <definedName name="BExEQBZX0EL6LIKPY01197ACK65H" hidden="1">[73]Gross!#REF!</definedName>
    <definedName name="BExEQD73QE34MW57L1HFXSTB7QEG" hidden="1">[73]Graph!$I$8:$J$8</definedName>
    <definedName name="BExEQDXZALJLD4OBF74IKZBR13SR" hidden="1">[73]Gross!#REF!</definedName>
    <definedName name="BExEQFLE2RPWGMWQAI4JMKUEFRPT" hidden="1">[73]Gross!#REF!</definedName>
    <definedName name="BExEQGSJS20P9X7YTRBIGFWQA4OO" localSheetId="13" hidden="1">Planning [81]Template!$E$5:$E$8</definedName>
    <definedName name="BExEQGSJS20P9X7YTRBIGFWQA4OO" hidden="1">Planning [81]Template!$E$5:$E$8</definedName>
    <definedName name="BExEQK38GYRBUH7XFJUH04UET47Q" localSheetId="13" hidden="1">#REF!</definedName>
    <definedName name="BExEQK38GYRBUH7XFJUH04UET47Q" hidden="1">#REF!</definedName>
    <definedName name="BExEQKE1O2TX2P7ZGJMB9VWDXWO4" localSheetId="13" hidden="1">'[77]Customer Service Detail'!#REF!</definedName>
    <definedName name="BExEQKE1O2TX2P7ZGJMB9VWDXWO4" hidden="1">'[77]Customer Service Detail'!#REF!</definedName>
    <definedName name="BExEQMC9XLSG58VWRMQWU2S5A8WQ" localSheetId="13" hidden="1">#REF!</definedName>
    <definedName name="BExEQMC9XLSG58VWRMQWU2S5A8WQ" hidden="1">#REF!</definedName>
    <definedName name="BExEQOAAEI88ZLNHI07B1OJP1WM9" hidden="1">#REF!</definedName>
    <definedName name="BExEQOL3EKTKWI5ECVSFNFHFFFR6" hidden="1">'[80]Planning Template'!#REF!</definedName>
    <definedName name="BExEQSXGYFPHSP9QTFSXPZ603TNQ" localSheetId="13" hidden="1">Query [78]!p V [79]A!$D$4:$O$158</definedName>
    <definedName name="BExEQSXGYFPHSP9QTFSXPZ603TNQ" hidden="1">Query [78]!p V [79]A!$D$4:$O$158</definedName>
    <definedName name="BExEQTZAP8R69U31W4LKGTKKGKQE" localSheetId="13" hidden="1">[73]Gross!#REF!</definedName>
    <definedName name="BExEQTZAP8R69U31W4LKGTKKGKQE" hidden="1">[73]Gross!#REF!</definedName>
    <definedName name="BExEQU4RR1SZE5XJ90D8ZQ8KRZFG" localSheetId="13" hidden="1">'[77]Customer Service Detail'!#REF!</definedName>
    <definedName name="BExEQU4RR1SZE5XJ90D8ZQ8KRZFG" hidden="1">'[77]Customer Service Detail'!#REF!</definedName>
    <definedName name="BExER2O72H1F9WV6S1J04C15PXX7" localSheetId="13" hidden="1">[73]Gross!#REF!</definedName>
    <definedName name="BExER2O72H1F9WV6S1J04C15PXX7" hidden="1">[73]Gross!#REF!</definedName>
    <definedName name="BExERCETL5ZVXSS6EENB85QCSRYG" hidden="1">[73]Graph!$I$8:$J$8</definedName>
    <definedName name="BExERCV1TJFIPYDKK2XNRXCTLFY1" hidden="1">#REF!</definedName>
    <definedName name="BExERFUXWO9Q9CJLTTHLNR8QXU1I" hidden="1">#REF!</definedName>
    <definedName name="BExERIUTB21WQ9WVQXUCDCGSH23E" hidden="1">[73]Graph!$C$15:$D$29</definedName>
    <definedName name="BExERRUIKIOATPZ9U4HQ0V52RJAU" hidden="1">[73]Gross!#REF!</definedName>
    <definedName name="BExERS5B03U4W7QG5JL752DJR6JW" hidden="1">#REF!</definedName>
    <definedName name="BExERSANFNM1O7T65PC5MJ301YET" hidden="1">[73]Gross!#REF!</definedName>
    <definedName name="BExERSLFEDXNMOLAZ2VOI6VVJCBW" hidden="1">[73]Graph!$F$9:$G$9</definedName>
    <definedName name="BExERWCEBKQRYWRQLYJ4UCMMKTHG" hidden="1">[85]Table!#REF!</definedName>
    <definedName name="BExERWSHS5678NWP0NM8J09K2OGY" hidden="1">[73]Graph!$F$11:$G$11</definedName>
    <definedName name="BExES035F2O240VGY2LHCJIVYTE1" hidden="1">#REF!</definedName>
    <definedName name="BExES44RHHDL3V7FLV6M20834WF1" hidden="1">[73]Gross!#REF!</definedName>
    <definedName name="BExES4A7VE2X3RYYTVRLKZD4I7WU" hidden="1">[73]Gross!#REF!</definedName>
    <definedName name="BExES4QHP5U4SXH0ODABGZW0R4NG" hidden="1">#REF!</definedName>
    <definedName name="BExES6ZC8R7PHJ21OVJFLIR7DY30" hidden="1">[73]Gross!#REF!</definedName>
    <definedName name="BExESC8382KM387O7AIRPNTRCASP" hidden="1">[76]Original!#REF!</definedName>
    <definedName name="BExESK61UKOMGRWAY8R75HS1CTAU" hidden="1">#REF!</definedName>
    <definedName name="BExESMKD95A649M0WRSG6CXXP326" hidden="1">[73]Gross!#REF!</definedName>
    <definedName name="BExESP40YSAYY174639Q6Y8Y414A" hidden="1">#REF!</definedName>
    <definedName name="BExESR27ZXJG5VMY4PR9D940VS7T" hidden="1">[73]Gross!#REF!</definedName>
    <definedName name="BExESZ03KXL8DQ2591HLR56ZML94" hidden="1">[73]Gross!#REF!</definedName>
    <definedName name="BExESZAW5N443NRTKIP59OEI1CR6" hidden="1">[73]Gross!#REF!</definedName>
    <definedName name="BExET3HXQ60A4O2OLKX8QNXRI6LQ" hidden="1">[73]Gross!#REF!</definedName>
    <definedName name="BExETA3B1FCIOA80H94K90FWXQKE" hidden="1">[73]Gross!#REF!</definedName>
    <definedName name="BExETAZOYT4CJIT8RRKC9F2HJG1D" hidden="1">[73]Gross!#REF!</definedName>
    <definedName name="BExETDZKK8E89XXW4SLL9AY29YEZ" hidden="1">#REF!</definedName>
    <definedName name="BExETF18MSWE0XQCLN4Q5COKUYYD" hidden="1">#REF!</definedName>
    <definedName name="BExETF6QD5A9GEINE1KZRRC2LXWM" hidden="1">[73]Gross!#REF!</definedName>
    <definedName name="BExETQ9XRXLUACN82805SPSPNKHI" hidden="1">[73]Gross!#REF!</definedName>
    <definedName name="BExETQFFLH766OHX0PD3NEIK0DIF" hidden="1">[73]Graph!$I$7:$J$7</definedName>
    <definedName name="BExETR0YRMOR63E6DHLEHV9QVVON" hidden="1">[73]Gross!#REF!</definedName>
    <definedName name="BExETVDCXGPYA4OP2UI1URTJ60TK" hidden="1">[73]Graph!$I$7:$J$7</definedName>
    <definedName name="BExETVTGY38YXYYF7N73OYN6FYY3" hidden="1">[73]Gross!#REF!</definedName>
    <definedName name="BExEU2V3EKYC48GJS9I4O4FTNQTO" hidden="1">#REF!</definedName>
    <definedName name="BExEU5K6MZ7LD7CUQ52RSRETJTEL" hidden="1">[73]Gross!#REF!</definedName>
    <definedName name="BExEUBJZM1ULO9GVVN31KDT49YS8" hidden="1">#REF!</definedName>
    <definedName name="BExEUDNJEWMWI9RXI8YK1XVU8DG0" hidden="1">[74]data!#REF!</definedName>
    <definedName name="BExEUGHYMUK6BGJ456MYZNN4LV0U" hidden="1">'[80]Planning Template'!#REF!</definedName>
    <definedName name="BExEUJ72SQSBGNG5PNTSE5NUYJDT" hidden="1">#REF!</definedName>
    <definedName name="BExEUM6Y5MUDV2WYYY9ICV8796JQ" hidden="1">[73]Graph!$F$8:$G$8</definedName>
    <definedName name="BExEUNE4T242Y59C6MS28MXEUGCP" hidden="1">[73]Gross!#REF!</definedName>
    <definedName name="BExEUTOOSAR1CJ6S2O9NTTQMWXNZ" hidden="1">[73]Graph!$C$15:$D$29</definedName>
    <definedName name="BExEUZOIT4YSME1BO2XSJK23873D" hidden="1">#REF!</definedName>
    <definedName name="BExEV0FJQ26FYWZTY3LD7CDKX554" hidden="1">[84]Detail!#REF!</definedName>
    <definedName name="BExEV2IWRUFP51FB8JNW7F36ZZJC" hidden="1">#REF!</definedName>
    <definedName name="BExEV2TP7NA3ZR6RJGH5ER370OUM" hidden="1">[73]Gross!#REF!</definedName>
    <definedName name="BExEV69USLNYO2QRJRC0J92XUF00" hidden="1">[73]Gross!#REF!</definedName>
    <definedName name="BExEV6KNTQOCFD7GV726XQEVQ7R6" hidden="1">[73]Gross!#REF!</definedName>
    <definedName name="BExEV6VGM4POO9QT9KH3QA3VYCWM" hidden="1">[73]Gross!#REF!</definedName>
    <definedName name="BExEVAM8BLTWVS6IMVJWDOZBQK9R" hidden="1">[73]Graph!$I$7:$J$7</definedName>
    <definedName name="BExEVB2I7XQ2LGZ2M288FVLYOJWO" hidden="1">#REF!</definedName>
    <definedName name="BExEVET98G3FU6QBF9LHYWSAMV0O" hidden="1">[73]Gross!#REF!</definedName>
    <definedName name="BExEVHIEV1MH3V359IJF68Z7SCDL" hidden="1">#REF!</definedName>
    <definedName name="BExEVI3ZLYDABQXYLEPKIVJ5O85J" hidden="1">#REF!</definedName>
    <definedName name="BExEVI9GHSAZBFCANEZBVV9B3OXZ" hidden="1">[76]Original!#REF!</definedName>
    <definedName name="BExEVL3UZ22W55ZRF3F0J21PKQLX" hidden="1">[73]Graph!$F$6:$G$6</definedName>
    <definedName name="BExEVNCUT0PDUYNJH7G6BSEWZOT2" hidden="1">[73]Gross!#REF!</definedName>
    <definedName name="BExEVOPCGCV8MS3VJJV4NNOE6IG4" hidden="1">#REF!</definedName>
    <definedName name="BExEVPGF4V5J0WQRZKUM8F9TTKZJ" hidden="1">[73]Gross!#REF!</definedName>
    <definedName name="BExEVPWH8S9GER9M14SPIT6XZ8SG" hidden="1">[73]Gross!#REF!</definedName>
    <definedName name="BExEVS5DD4TTJ2ZB2T1CRTNQ643C" hidden="1">#REF!</definedName>
    <definedName name="BExEVSLKRULT27602UIM13PGVL2R" hidden="1">'[77]Customer Service Detail'!#REF!</definedName>
    <definedName name="BExEVVLIEVWYRF2UUC1H0H5QU1CP" hidden="1">[73]Gross!#REF!</definedName>
    <definedName name="BExEVWCKO8T84GW9Z3X47915XKSH" hidden="1">[73]Gross!#REF!</definedName>
    <definedName name="BExEVZSJWMZ5L2ZE7AZC57CXKW6T" hidden="1">[73]Gross!#REF!</definedName>
    <definedName name="BExEVZXVKNTKGWZ9XYNEV7A5R227" hidden="1">[76]Original!#REF!</definedName>
    <definedName name="BExEW0JL1GFFCXMDGW54CI7Y8FZN" hidden="1">[73]Gross!#REF!</definedName>
    <definedName name="BExEW6357VV6LVZCWOOM0R3T78QK" hidden="1">[73]Graph!$F$9:$G$9</definedName>
    <definedName name="BExEW68M9WL8214QH9C7VCK7BN08" hidden="1">[73]Gross!#REF!</definedName>
    <definedName name="BExEW8C5SY1NQL4BKYZVXQ6JPR0W" hidden="1">'[77]Customer Service Detail'!#REF!</definedName>
    <definedName name="BExEW8HFKH6F47KIHYBDRUEFZ2ZZ" hidden="1">[73]Gross!#REF!</definedName>
    <definedName name="BExEWAFO70P4N5U4YW0JNIZ8KM3Z" hidden="1">[76]Original!#REF!</definedName>
    <definedName name="BExEWAVS4FYTJMRLXKJOTENQ84UW" hidden="1">[83]Data!#REF!</definedName>
    <definedName name="BExEWHXF5F2E8FN7TRI5U2ZY0T0P" hidden="1">[73]Graph!$F$6:$G$6</definedName>
    <definedName name="BExEWLO75K95C6IRKHXSP7VP81T4" hidden="1">[73]Gross!#REF!</definedName>
    <definedName name="BExEWNBGQS1U2LW3W84T4LSJ9K00" hidden="1">[73]Gross!#REF!</definedName>
    <definedName name="BExEWO7STL7HNZSTY8VQBPTX1WK6" hidden="1">[73]Gross!#REF!</definedName>
    <definedName name="BExEWQ0M1N3KMKTDJ73H10QSG4W1" hidden="1">[73]Gross!#REF!</definedName>
    <definedName name="BExEWY3WYCWEMX9F15OWWUSC6ITZ" hidden="1">#REF!</definedName>
    <definedName name="BExEX85F3OSW8NSCYGYPS9372Z1Q" hidden="1">[73]Gross!#REF!</definedName>
    <definedName name="BExEX9HWY2G6928ZVVVQF77QCM2C" hidden="1">[73]Gross!#REF!</definedName>
    <definedName name="BExEXBQWAYKMVBRJRHB8PFCSYFVN" hidden="1">[73]Gross!#REF!</definedName>
    <definedName name="BExEXI6RSGNEJ3SHWQ0E0BIVY434" hidden="1">#REF!</definedName>
    <definedName name="BExEXOHEIHOHZKNEEJ1HLG46K92T" hidden="1">[76]Original!#REF!</definedName>
    <definedName name="BExEXRBZ0DI9E2UFLLKYWGN66B61" hidden="1">[73]Gross!#REF!</definedName>
    <definedName name="BExEY067KMBNYP9WMRGOH8ITDBLD" hidden="1">[73]Graph!$C$15:$D$29</definedName>
    <definedName name="BExEY2F1S9IWQSBC45ZA5Y8WAD1J" hidden="1">'[80]Planning Template'!#REF!</definedName>
    <definedName name="BExEY3GVGXSA8OTWWVC0OOM3N7EO" hidden="1">'[77]Customer Service Detail'!#REF!</definedName>
    <definedName name="BExEY9WWKJLH8SHE8V1Q4IFFI0XI" hidden="1">#REF!</definedName>
    <definedName name="BExEYGCSYH6XC1X89ZT8VJVQ6THP" hidden="1">[73]Graph!$I$10:$J$10</definedName>
    <definedName name="BExEYIAVMR4Y2MA8H6IRBWWBF7S9" hidden="1">[73]Gross!#REF!</definedName>
    <definedName name="BExEYLG9FL9V1JPPNZ3FUDNSEJ4V" hidden="1">[73]Gross!#REF!</definedName>
    <definedName name="BExEYOQWMY1K2QIQ83Y8SSB198LD" hidden="1">#REF!</definedName>
    <definedName name="BExEYOW8C1B3OUUCIGEC7L8OOW1Z" hidden="1">[73]Gross!#REF!</definedName>
    <definedName name="BExEYUQJXZT6N5HJH8ACJF6SRWEE" hidden="1">[73]Gross!#REF!</definedName>
    <definedName name="BExEYUW0AER62BDSHZQKXC9SGBZ1" hidden="1">#REF!</definedName>
    <definedName name="BExEYVHM7COM2XBAZH71USCAT6K9" hidden="1">[73]Graph!$I$8:$J$8</definedName>
    <definedName name="BExEYW8O56SE67A8CIT413PPQFWN" hidden="1">[73]Graph!$F$11:$G$11</definedName>
    <definedName name="BExEYXQGOT90CC2QXVUDAMIS2SD6" hidden="1">[73]Graph!$I$11:$J$11</definedName>
    <definedName name="BExEYY17N22FDMK6IA4HQRCTNPYL" hidden="1">[73]Graph!$I$10:$J$10</definedName>
    <definedName name="BExEZ1S6VZCG01ZPLBSS9Z1SBOJ2" hidden="1">[73]Gross!#REF!</definedName>
    <definedName name="BExEZ2OKADHBL6TR2CVTU6CU27JQ" hidden="1">#REF!</definedName>
    <definedName name="BExEZ4S37FRWE75WC9MUPSV7RQ97" hidden="1">#REF!</definedName>
    <definedName name="BExEZB2ONLC3HYLAV1DVL886ZM4D" localSheetId="13" hidden="1">Query [78]!p V [79]A!$A$3:$B$20</definedName>
    <definedName name="BExEZB2ONLC3HYLAV1DVL886ZM4D" hidden="1">Query [78]!p V [79]A!$A$3:$B$20</definedName>
    <definedName name="BExEZEO4KK9BCH4YHPDS85W6PV9B" localSheetId="13" hidden="1">'[80]Planning Template'!#REF!</definedName>
    <definedName name="BExEZEO4KK9BCH4YHPDS85W6PV9B" hidden="1">'[80]Planning Template'!#REF!</definedName>
    <definedName name="BExEZFPZKLS4GGKV39NX0GL8AK7B" hidden="1">[73]Graph!$F$8:$G$8</definedName>
    <definedName name="BExEZGBFNJR8DLPN0V11AU22L6WY" hidden="1">[73]Gross!#REF!</definedName>
    <definedName name="BExEZJBBXAP6LKVW7QURQY9B9EGA" hidden="1">#REF!</definedName>
    <definedName name="BExEZKNXQ1C60AYGTRMOFAUZITEK" hidden="1">#REF!</definedName>
    <definedName name="BExEZQYJW81F362CWKW5HLAAM45I" hidden="1">[73]Graph!$F$10:$G$10</definedName>
    <definedName name="BExEZSWLMZZ2RK34GSJ9Q3NPCFT2" hidden="1">[73]Graph!$F$9:$G$9</definedName>
    <definedName name="BExF00UGQPUJKZ0SRRB142FVUL15" hidden="1">#REF!</definedName>
    <definedName name="BExF02Y3V3QEPO2XLDSK47APK9XJ" hidden="1">[73]Gross!#REF!</definedName>
    <definedName name="BExF09OS91RT7N7IW8JLMZ121ZP3" hidden="1">[73]Gross!#REF!</definedName>
    <definedName name="BExF0B6R4T40SUFRAUBO3JNXRHX2" hidden="1">[76]Original!#REF!</definedName>
    <definedName name="BExF0CZHQRIJUK8CRDD76F3LVILT" hidden="1">#REF!</definedName>
    <definedName name="BExF0EHFTAI3OEFMXDCTVR41VFF3" hidden="1">#REF!</definedName>
    <definedName name="BExF0JFEW810O2BGAZTWL8J8MJJ4" hidden="1">#REF!</definedName>
    <definedName name="BExF0L2T4C5ZN3904L7HU4VLLBTA" hidden="1">#REF!</definedName>
    <definedName name="BExF0L2TP18E48BYIVEYR9BGX4HR" hidden="1">[73]Graph!$F$8:$G$8</definedName>
    <definedName name="BExF0LOEHV42P2DV7QL8O7HOQ3N9" hidden="1">[73]Gross!#REF!</definedName>
    <definedName name="BExF0QBKBRG47O6RC4K5RV39C9MI" hidden="1">#REF!</definedName>
    <definedName name="BExF0QH116YF95UAL83HSM0C2X7Y" hidden="1">[73]Graph!$C$15:$D$29</definedName>
    <definedName name="BExF0WRM9VO25RLSO03ZOCE8H7K5" hidden="1">[73]Gross!#REF!</definedName>
    <definedName name="BExF0WWXCKE3K33P3YDND0G62FB9" hidden="1">#REF!</definedName>
    <definedName name="BExF0ZRI7W4RSLIDLHTSM0AWXO3S" hidden="1">[73]Gross!#REF!</definedName>
    <definedName name="BExF19CT3MMZZ2T5EWMDNG3UOJ01" hidden="1">[73]Gross!#REF!</definedName>
    <definedName name="BExF1I6ZCNOTATBG3PZ1RGSJ7JEC" hidden="1">#REF!</definedName>
    <definedName name="BExF1M38U6NX17YJA8YU359B5Z4M" hidden="1">[73]Gross!#REF!</definedName>
    <definedName name="BExF1MU4W3NPEY0OHRDWP5IANCBB" hidden="1">[73]Gross!#REF!</definedName>
    <definedName name="BExF1MZN8MWMOKOARHJ1QAF9HPGT" hidden="1">[73]Gross!#REF!</definedName>
    <definedName name="BExF1RS9HAO4YB1WHBW82NBNX30C" hidden="1">#REF!</definedName>
    <definedName name="BExF1US4ZIQYSU5LBFYNRA9N0K2O" hidden="1">[73]Gross!#REF!</definedName>
    <definedName name="BExF1VZAHJVFFUI7L56JBGBO2YP7" hidden="1">#REF!</definedName>
    <definedName name="BExF200VK438ANZMJEAPZ2RQDB8U" hidden="1">[73]Graph!$F$6:$G$6</definedName>
    <definedName name="BExF21OBXGVA9D1CPMHVJHL599BC" hidden="1">[73]Graph!$I$11:$J$11</definedName>
    <definedName name="BExF24DF1LIMM4V2JIUGZRN3UTQ2" hidden="1">#REF!</definedName>
    <definedName name="BExF28PXA9VBW4OZ74OITX6LHR12" hidden="1">[73]Graph!$F$7:$G$7</definedName>
    <definedName name="BExF2CWZN6E87RGTBMD4YQI2QT7R" hidden="1">[73]Gross!#REF!</definedName>
    <definedName name="BExF2DYO1WQ7GMXSTAQRDBW1NSFG" hidden="1">[73]Gross!#REF!</definedName>
    <definedName name="BExF2LR83KWDOSK9ACAROCGMTQ8X" hidden="1">[73]Graph!$I$6:$J$6</definedName>
    <definedName name="BExF2MSVB7MZZMDR2SCNEYJX21AU" hidden="1">'[77]Customer Service Detail'!#REF!</definedName>
    <definedName name="BExF2MSWNUY9Z6BZJQZ538PPTION" hidden="1">[73]Gross!#REF!</definedName>
    <definedName name="BExF2Q93LW1YC2MSG1OM8849SHJ0" hidden="1">#REF!</definedName>
    <definedName name="BExF2QZYWHTYGUTTXR15CKCV3LS7" hidden="1">[73]Gross!#REF!</definedName>
    <definedName name="BExF2RAQD3B3TAH7Z2MDXP9PXALM" localSheetId="13" hidden="1">Query [78]!p V [79]A!$A$3:$B$20</definedName>
    <definedName name="BExF2RAQD3B3TAH7Z2MDXP9PXALM" hidden="1">Query [78]!p V [79]A!$A$3:$B$20</definedName>
    <definedName name="BExF2T8Y6TSJ74RMSZOA9CEH4OZ6" localSheetId="13" hidden="1">[73]Gross!#REF!</definedName>
    <definedName name="BExF2T8Y6TSJ74RMSZOA9CEH4OZ6" hidden="1">[73]Gross!#REF!</definedName>
    <definedName name="BExF31N3YM4F37EOOY8M8VI1KXN8" localSheetId="13" hidden="1">[73]Gross!#REF!</definedName>
    <definedName name="BExF31N3YM4F37EOOY8M8VI1KXN8" hidden="1">[73]Gross!#REF!</definedName>
    <definedName name="BExF37C1YKBT79Z9SOJAG5MXQGTU" localSheetId="13" hidden="1">[73]Gross!#REF!</definedName>
    <definedName name="BExF37C1YKBT79Z9SOJAG5MXQGTU" hidden="1">[73]Gross!#REF!</definedName>
    <definedName name="BExF3A6HPA6DGYALZNHHJPMCUYZR" localSheetId="13" hidden="1">[73]Gross!#REF!</definedName>
    <definedName name="BExF3A6HPA6DGYALZNHHJPMCUYZR" hidden="1">[73]Gross!#REF!</definedName>
    <definedName name="BExF3AS2T7GFVNU9JPBXWUQH845Y" hidden="1">[73]Graph!$F$10:$G$10</definedName>
    <definedName name="BExF3G0XQGHWB9G8S1UK70PXHJ6A" hidden="1">#REF!</definedName>
    <definedName name="BExF3GBMLCA5ZT2251N0N3CRN11O" hidden="1">[73]Graph!$I$10:$J$10</definedName>
    <definedName name="BExF3I9T44X7DV9HHV51DVDDPPZG" hidden="1">[73]Gross!#REF!</definedName>
    <definedName name="BExF3JMFX5DILOIFUDIO1HZUK875" hidden="1">[73]Gross!#REF!</definedName>
    <definedName name="BExF3NTC4BGZEM6B87TCFX277QCS" hidden="1">[73]Gross!#REF!</definedName>
    <definedName name="BExF3Q7NI90WT31QHYSJDIG0LLLJ" hidden="1">[73]Gross!#REF!</definedName>
    <definedName name="BExF3QD55TIY1MSBSRK9TUJKBEWO" hidden="1">[73]Gross!#REF!</definedName>
    <definedName name="BExF3QT8J6RIF1L3R700MBSKIOKW" hidden="1">[73]Gross!#REF!</definedName>
    <definedName name="BExF3RET913530OJZJYWUA4LCSLF" hidden="1">[73]Graph!$F$9:$G$9</definedName>
    <definedName name="BExF3SLYN7Y8Z89QGJ1120T7LSTT" hidden="1">#REF!</definedName>
    <definedName name="BExF3WCX1F4D29L74LQEGOC2J1M7" hidden="1">#REF!</definedName>
    <definedName name="BExF40EJ1HBS8TBLD3XC65DORRJ9" hidden="1">#REF!</definedName>
    <definedName name="BExF42SSBVPMLK2UB3B7FPEIY9TU" hidden="1">[73]Gross!#REF!</definedName>
    <definedName name="BExF468ZNS2LPO1JCX66GG4G4QUI" hidden="1">#REF!</definedName>
    <definedName name="BExF46EAYCZJPNOHLDJS5XWT1C10" hidden="1">#REF!</definedName>
    <definedName name="BExF4BXZ18AMBDUYW85LIOD0UG33" localSheetId="13" hidden="1">Query [75]Comparative!$A$3:$B$20</definedName>
    <definedName name="BExF4BXZ18AMBDUYW85LIOD0UG33" hidden="1">Query [75]Comparative!$A$3:$B$20</definedName>
    <definedName name="BExF4GFU4TG8B7V8GJ7XXPRJ5JI4" localSheetId="13" hidden="1">#REF!</definedName>
    <definedName name="BExF4GFU4TG8B7V8GJ7XXPRJ5JI4" hidden="1">#REF!</definedName>
    <definedName name="BExF4HXSWB50BKYPWA0HTT8W56H6" localSheetId="13" hidden="1">[73]Gross!#REF!</definedName>
    <definedName name="BExF4HXSWB50BKYPWA0HTT8W56H6" hidden="1">[73]Gross!#REF!</definedName>
    <definedName name="BExF4KHF04IWW4LQ95FHQPFE4Y9K" localSheetId="13" hidden="1">[73]Gross!#REF!</definedName>
    <definedName name="BExF4KHF04IWW4LQ95FHQPFE4Y9K" hidden="1">[73]Gross!#REF!</definedName>
    <definedName name="BExF4LDSD8ILSSUIZ698C9PG4Q1A" localSheetId="13" hidden="1">#REF!</definedName>
    <definedName name="BExF4LDSD8ILSSUIZ698C9PG4Q1A" hidden="1">#REF!</definedName>
    <definedName name="BExF4LU2NV3A47BCWPM3EZXUEH37" localSheetId="13" hidden="1">[73]Gross!#REF!</definedName>
    <definedName name="BExF4LU2NV3A47BCWPM3EZXUEH37" hidden="1">[73]Gross!#REF!</definedName>
    <definedName name="BExF4MVQM5Y0QRDLDFSKWWTF709C" localSheetId="13" hidden="1">[73]Gross!#REF!</definedName>
    <definedName name="BExF4MVQM5Y0QRDLDFSKWWTF709C" hidden="1">[73]Gross!#REF!</definedName>
    <definedName name="BExF4PVMZYV36E8HOYY06J81AMBI" localSheetId="13" hidden="1">[73]Gross!#REF!</definedName>
    <definedName name="BExF4PVMZYV36E8HOYY06J81AMBI" hidden="1">[73]Gross!#REF!</definedName>
    <definedName name="BExF4Q6E9B4QQ750BPJ5S0LUNFJL" localSheetId="13" hidden="1">#REF!</definedName>
    <definedName name="BExF4Q6E9B4QQ750BPJ5S0LUNFJL" hidden="1">#REF!</definedName>
    <definedName name="BExF4RZ6DOAJ22UKB3277ZIOU46S" localSheetId="13" hidden="1">'[77]Customer Service Detail'!#REF!</definedName>
    <definedName name="BExF4RZ6DOAJ22UKB3277ZIOU46S" hidden="1">'[77]Customer Service Detail'!#REF!</definedName>
    <definedName name="BExF4SF9NEX1FZE9N8EXT89PM54D" localSheetId="13" hidden="1">[73]Gross!#REF!</definedName>
    <definedName name="BExF4SF9NEX1FZE9N8EXT89PM54D" hidden="1">[73]Gross!#REF!</definedName>
    <definedName name="BExF4TBSC6B81EP1T20BCOXBIVQS" localSheetId="13" hidden="1">[76]Original!#REF!</definedName>
    <definedName name="BExF4TBSC6B81EP1T20BCOXBIVQS" hidden="1">[76]Original!#REF!</definedName>
    <definedName name="BExF4X837EZQHMU6T1DYIJLYEPU2" localSheetId="13" hidden="1">#REF!</definedName>
    <definedName name="BExF4X837EZQHMU6T1DYIJLYEPU2" hidden="1">#REF!</definedName>
    <definedName name="BExF4XO4M5PFKFBID5MXL2SWLV0G" localSheetId="13" hidden="1">#REF!</definedName>
    <definedName name="BExF4XO4M5PFKFBID5MXL2SWLV0G" hidden="1">#REF!</definedName>
    <definedName name="BExF52GTGP8MHGII4KJ8TJGR8W8U" localSheetId="13" hidden="1">[73]Gross!#REF!</definedName>
    <definedName name="BExF52GTGP8MHGII4KJ8TJGR8W8U" hidden="1">[73]Gross!#REF!</definedName>
    <definedName name="BExF57K7L3UC1I2FSAWURR4SN0UN" localSheetId="13" hidden="1">[73]Gross!#REF!</definedName>
    <definedName name="BExF57K7L3UC1I2FSAWURR4SN0UN" hidden="1">[73]Gross!#REF!</definedName>
    <definedName name="BExF58WP8VDUWWYX83108371HUBX" localSheetId="13" hidden="1">#REF!</definedName>
    <definedName name="BExF58WP8VDUWWYX83108371HUBX" hidden="1">#REF!</definedName>
    <definedName name="BExF59NQHJ39J7AF8B91RVX0H3P6" hidden="1">[73]Graph!$F$7:$G$7</definedName>
    <definedName name="BExF5D96JEPDW6LV89G2REZJ1ES7" hidden="1">[73]Gross!#REF!</definedName>
    <definedName name="BExF5HR2GFV7O8LKG9SJ4BY78LYA" hidden="1">[73]Gross!#REF!</definedName>
    <definedName name="BExF5MJP839Y3IQ517SMFW2DUM6C" hidden="1">#REF!</definedName>
    <definedName name="BExF5VJE0214X40PLKD2M7TL3763" hidden="1">#REF!</definedName>
    <definedName name="BExF5ZFO2A29GHWR5ES64Z9OS16J" hidden="1">[73]Gross!#REF!</definedName>
    <definedName name="BExF60HDAO2M2Z7LSXKPCOLGNUY3" hidden="1">#REF!</definedName>
    <definedName name="BExF612XC6QJXK2WR617KVMVN52Z" hidden="1">#REF!</definedName>
    <definedName name="BExF63S045JO7H2ZJCBTBVH3SUIF" hidden="1">[73]Gross!#REF!</definedName>
    <definedName name="BExF642TEGTXCI9A61ZOONJCB0U1" hidden="1">[73]Gross!#REF!</definedName>
    <definedName name="BExF65FFOHNFLM63A7M0XSPHOAGY" hidden="1">[73]Graph!$F$6:$G$6</definedName>
    <definedName name="BExF6786I4LDI5XCLJEAUR1360PJ" hidden="1">'[77]Customer Service Detail'!#REF!</definedName>
    <definedName name="BExF67O951CF8UJF3KBDNR0E83C1" hidden="1">[73]Gross!#REF!</definedName>
    <definedName name="BExF68PZQXG4169V7A88JUEST7S5" hidden="1">#REF!</definedName>
    <definedName name="BExF6AO5FFBJ5SNY3SEWHU0G3Y8B" localSheetId="13" hidden="1">Query [78]!p V [79]A!$D$4:$O$158</definedName>
    <definedName name="BExF6AO5FFBJ5SNY3SEWHU0G3Y8B" hidden="1">Query [78]!p V [79]A!$D$4:$O$158</definedName>
    <definedName name="BExF6BVBKI2CMEPEJ40H6O1M4YAV" localSheetId="13" hidden="1">#REF!</definedName>
    <definedName name="BExF6BVBKI2CMEPEJ40H6O1M4YAV" hidden="1">#REF!</definedName>
    <definedName name="BExF6EV7I35NVMIJGYTB6E24YVPA" localSheetId="13" hidden="1">[73]Gross!#REF!</definedName>
    <definedName name="BExF6EV7I35NVMIJGYTB6E24YVPA" hidden="1">[73]Gross!#REF!</definedName>
    <definedName name="BExF6FGUF393KTMBT40S5BYAFG00" localSheetId="13" hidden="1">[73]Gross!#REF!</definedName>
    <definedName name="BExF6FGUF393KTMBT40S5BYAFG00" hidden="1">[73]Gross!#REF!</definedName>
    <definedName name="BExF6GNYXWY8A0SY4PW1B6KJMMTM" localSheetId="13" hidden="1">[73]Gross!#REF!</definedName>
    <definedName name="BExF6GNYXWY8A0SY4PW1B6KJMMTM" hidden="1">[73]Gross!#REF!</definedName>
    <definedName name="BExF6IB8K74Z0AFT05GPOKKZW7C9" localSheetId="13" hidden="1">[73]Gross!#REF!</definedName>
    <definedName name="BExF6IB8K74Z0AFT05GPOKKZW7C9" hidden="1">[73]Gross!#REF!</definedName>
    <definedName name="BExF6JNWE4H8L694Y8Z1VCZ9EMVP" hidden="1">[73]Graph!$C$15:$D$29</definedName>
    <definedName name="BExF6NUXJI11W2IAZNAM1QWC0459" hidden="1">[73]Gross!#REF!</definedName>
    <definedName name="BExF6RR76KNVIXGJOVFO8GDILKGZ" hidden="1">[73]Gross!#REF!</definedName>
    <definedName name="BExF6ZE8D5CMPJPRWT6S4HM56LPF" hidden="1">[73]Gross!#REF!</definedName>
    <definedName name="BExF70LDRRL8XJQPYTF7OEF9UP6O" hidden="1">'[80]Planning Template'!#REF!</definedName>
    <definedName name="BExF71SL7S5BDGRZ694893ZZ2ZTI" hidden="1">[73]Graph!$F$10:$G$10</definedName>
    <definedName name="BExF76FV8SF7AJK7B35AL7VTZF6D" hidden="1">[73]Gross!#REF!</definedName>
    <definedName name="BExF79L3KUW5QI4DOQQ0WZRMDLHS" hidden="1">[76]Original!#REF!</definedName>
    <definedName name="BExF7CA7P1NV51N6MSVF3C710JQD" hidden="1">#REF!</definedName>
    <definedName name="BExF7EOIMC1OYL1N7835KGOI0FIZ" hidden="1">[73]Gross!#REF!</definedName>
    <definedName name="BExF7FVNFEHQQH5MIO6AIUWSERR7" hidden="1">[73]Graph!$F$10:$G$10</definedName>
    <definedName name="BExF7K88K7ASGV6RAOAGH52G04VR" hidden="1">[73]Gross!#REF!</definedName>
    <definedName name="BExF7O9SSGSI1TADSCK9Q0S99P3J" hidden="1">#REF!</definedName>
    <definedName name="BExF7OVDRP3LHNAF2CX4V84CKKIR" hidden="1">[73]Gross!#REF!</definedName>
    <definedName name="BExF7QO41X2A2SL8UXDNP99GY7U9" hidden="1">[73]Gross!#REF!</definedName>
    <definedName name="BExF7RV9JQHNUU59Z7TLWW2ARAN8" hidden="1">[73]Graph!$I$8:$J$8</definedName>
    <definedName name="BExF7T2GMY7T8H8CLIEX8S4ENPTY" hidden="1">#REF!</definedName>
    <definedName name="BExF7TYRMI1SBOVK982VB9VPFLQT" hidden="1">#REF!</definedName>
    <definedName name="BExF7WD56YB3STK93BIQP3486ZEI" hidden="1">'[77]Customer Service Detail'!#REF!</definedName>
    <definedName name="BExF7YBBHN2N741E7T3V74L9RXS6" hidden="1">#REF!</definedName>
    <definedName name="BExF80K6MCUWS9W99VRNYEN44QQZ" hidden="1">#REF!</definedName>
    <definedName name="BExF81GI8B8WBHXFTET68A9358BR" hidden="1">[73]Gross!#REF!</definedName>
    <definedName name="BExF84R8ZH2K4C0CYI1IVFH8WUYD" hidden="1">[73]Graph!$C$15:$D$29</definedName>
    <definedName name="BExF9CTA0UGH0U2JUPUJKMEEI1Z2" hidden="1">[73]Graph!$I$9:$J$9</definedName>
    <definedName name="BExF9F7LVUICSEJA00VM7910JQDV" hidden="1">#REF!</definedName>
    <definedName name="BExGKNC6UCNO0YTOPVJZMQ34IVMH" hidden="1">[73]Graph!$F$6:$G$6</definedName>
    <definedName name="BExGKT17Q7NLLXEVPD5JH5USNBZN" hidden="1">[73]Graph!$I$7:$J$7</definedName>
    <definedName name="BExGL97UC0VWKXDJGFF2M31SFJGN" hidden="1">[76]Original!#REF!</definedName>
    <definedName name="BExGL97US0Y3KXXASUTVR26XLT70" hidden="1">[73]Gross!#REF!</definedName>
    <definedName name="BExGLC7R4C33RO0PID97ZPPVCW4M" hidden="1">[73]Gross!#REF!</definedName>
    <definedName name="BExGLDPNSPXX8GRNQ1INEUKQIWRD" hidden="1">#REF!</definedName>
    <definedName name="BExGLFIF7HCFSHNQHKEV6RY0WCO3" hidden="1">[73]Gross!#REF!</definedName>
    <definedName name="BExGLTARRL0J772UD2TXEYAVPY6E" hidden="1">[73]Gross!#REF!</definedName>
    <definedName name="BExGLVP1IU8K5A8J1340XFMYPR88" hidden="1">[73]Gross!#REF!</definedName>
    <definedName name="BExGLYE6RZTAAWHJBG2QFJPTDS2Q" hidden="1">[73]Gross!#REF!</definedName>
    <definedName name="BExGM4DZ65OAQP7MA4LN6QMYZOFF" hidden="1">[73]Gross!#REF!</definedName>
    <definedName name="BExGM6XKUEBZSXET4KC3HTKUBLLN" hidden="1">[76]Original!#REF!</definedName>
    <definedName name="BExGMCXCWEC9XNUOEMZ61TMI6CUO" hidden="1">[73]Gross!#REF!</definedName>
    <definedName name="BExGMEFBL47KYW564WF1RQ6VY453" hidden="1">[73]Graph!$F$8:$G$8</definedName>
    <definedName name="BExGMF6CZBMBTIL4M0QORW50Z6M0" hidden="1">#REF!</definedName>
    <definedName name="BExGMIBKSM3RAPUY6VPTFIO26B6P" hidden="1">#REF!</definedName>
    <definedName name="BExGMJDGIH0MEPC2TUSFUCY2ROTB" hidden="1">[73]Gross!#REF!</definedName>
    <definedName name="BExGMKPW2HPKN0M0XKF3AZ8YP0D6" hidden="1">[73]Gross!#REF!</definedName>
    <definedName name="BExGMP2F175LGL6QVSJGP6GKYHHA" hidden="1">[73]Gross!#REF!</definedName>
    <definedName name="BExGMPIIP8GKML2VVA8OEFL43NCS" hidden="1">[73]Gross!#REF!</definedName>
    <definedName name="BExGMRM3HICSN1815JAB92B7CW6E" hidden="1">[76]Original!#REF!</definedName>
    <definedName name="BExGMZ3SRIXLXMWBVOXXV3M4U4YL" hidden="1">[73]Gross!#REF!</definedName>
    <definedName name="BExGMZ3UBN48IXU1ZEFYECEMZ1IM" hidden="1">[73]Gross!#REF!</definedName>
    <definedName name="BExGN0LRKAPMAKXJTDAKS7Q1MV6S" hidden="1">[73]Graph!$F$8:$G$8</definedName>
    <definedName name="BExGN4I0QATXNZCLZJM1KH1OIJQH" hidden="1">[73]Gross!#REF!</definedName>
    <definedName name="BExGN5P5KFOZGMZR9IXJX4G7P2LM" hidden="1">#REF!</definedName>
    <definedName name="BExGN7CG4N7CGQAX9PTK3S75JHK6" hidden="1">[76]Original!#REF!</definedName>
    <definedName name="BExGN7SOVSLKC6I1KE8PWWP0JN74" hidden="1">'[77]Customer Service Detail'!#REF!</definedName>
    <definedName name="BExGN9FZ2RWCMSY1YOBJKZMNIM9R" hidden="1">[73]Gross!#REF!</definedName>
    <definedName name="BExGNCFW1HJRE2CBZ65J7JB4DCF3" hidden="1">[73]Graph!$I$9:$J$9</definedName>
    <definedName name="BExGND1L4U8LSTR0MC00HMPC9KMC" hidden="1">[83]Data!#REF!</definedName>
    <definedName name="BExGNDSIMTHOCXXG6QOGR6DA8SGG" hidden="1">[73]Gross!#REF!</definedName>
    <definedName name="BExGNE3B1JX3SRDTQA84A1AF0U8E" hidden="1">[73]Graph!$I$11:$J$11</definedName>
    <definedName name="BExGNHDZJMWC63J8F7FQI6M4VMPD" hidden="1">#REF!</definedName>
    <definedName name="BExGNN2YQ9BDAZXT2GLCSAPXKIM7" hidden="1">[73]Gross!#REF!</definedName>
    <definedName name="BExGNPBUQ4MFVXFVD9LJPL5PZU68" hidden="1">[73]Graph!$I$6:$J$6</definedName>
    <definedName name="BExGNS6FCHQVNGT1L145MFJ1M569" hidden="1">#REF!</definedName>
    <definedName name="BExGNSS0CKRPKHO25R3TDBEL2NHX" hidden="1">[73]Gross!#REF!</definedName>
    <definedName name="BExGNU4FUVZ8TH1TNV06V1U6MR0E" hidden="1">#REF!</definedName>
    <definedName name="BExGNWO7WBWGL36NBH4UNXJD6SRE" hidden="1">#REF!</definedName>
    <definedName name="BExGNYH0MO8NOVS85L15G0RWX4GW" hidden="1">[73]Gross!#REF!</definedName>
    <definedName name="BExGNZO44DEG8CGIDYSEGDUQ531R" hidden="1">[73]Gross!#REF!</definedName>
    <definedName name="BExGO2O0V6UYDY26AX8OSN72F77N" hidden="1">[73]Gross!#REF!</definedName>
    <definedName name="BExGO2YUBOVLYHY1QSIHRE1KLAFV" hidden="1">[73]Gross!#REF!</definedName>
    <definedName name="BExGO70E2O70LF46V8T26YFPL4V8" hidden="1">[73]Gross!#REF!</definedName>
    <definedName name="BExGOB25QJMQCQE76MRW9X58OIOO" hidden="1">[73]Gross!#REF!</definedName>
    <definedName name="BExGODAZKJ9EXMQZNQR5YDBSS525" hidden="1">[73]Gross!#REF!</definedName>
    <definedName name="BExGODR8ZSMUC11I56QHSZ686XV5" hidden="1">[73]Gross!#REF!</definedName>
    <definedName name="BExGOE7C2HSW9M6L6R25H0Z4JEKM" hidden="1">[73]Graph!$F$8:$G$8</definedName>
    <definedName name="BExGOI3M84PCOV0FSX0APR834A9T" hidden="1">[73]Graph!$I$9:$J$9</definedName>
    <definedName name="BExGOL903YF63SRYHHD7UNE2B0E7" hidden="1">[73]Graph!$F$8:$G$8</definedName>
    <definedName name="BExGOPQUR42UF0XCU8X672PDW7UT" hidden="1">[76]Original!#REF!</definedName>
    <definedName name="BExGOROWSCEN1I6IXZVXWNFSY76K" hidden="1">[73]Graph!$F$6:$G$6</definedName>
    <definedName name="BExGOT6UXUX5FVTAYL9SOBZ1D0II" hidden="1">[73]Gross!#REF!</definedName>
    <definedName name="BExGOUOT3DFWSWG7NBUQUV3946TO" hidden="1">#REF!</definedName>
    <definedName name="BExGOWHJL9WZSGKG0BCZN1P0O4IK" hidden="1">#REF!</definedName>
    <definedName name="BExGOXJDHUDPDT8I8IVGVW9J0R5Q" hidden="1">[73]Gross!#REF!</definedName>
    <definedName name="BExGOZHG0S9Q60VHLRUM7IG7SRCE" hidden="1">#REF!</definedName>
    <definedName name="BExGP3TT3CY5VYQJQ82YO0NMENH1" hidden="1">'[77]Customer Service Detail'!#REF!</definedName>
    <definedName name="BExGP6TQ2XBATHFLMZQUL8N5BREX" hidden="1">#REF!</definedName>
    <definedName name="BExGPB0QWZQYZ4O1B28QZMIZK4R5" hidden="1">[73]Graph!$F$6:$G$6</definedName>
    <definedName name="BExGPHGT5KDOCMV2EFS4OVKTWBRD" hidden="1">[73]Gross!#REF!</definedName>
    <definedName name="BExGPID72Y4Y619LWASUQZKZHJNC" hidden="1">[73]Gross!#REF!</definedName>
    <definedName name="BExGPPENQIANVGLVQJ77DK5JPRTB" hidden="1">[73]Gross!#REF!</definedName>
    <definedName name="BExGPRSY460C78WFRDDQUECNVKJB" hidden="1">#REF!</definedName>
    <definedName name="BExGPUSVWJDBBOLLUCBDC15TAJ4I" hidden="1">#REF!</definedName>
    <definedName name="BExGPUY625I7NT541T1U40IAV5RJ" hidden="1">[76]Original!#REF!</definedName>
    <definedName name="BExGQ1ZU4967P72AHF4V1D0FOL5C" hidden="1">[73]Gross!#REF!</definedName>
    <definedName name="BExGQ36ZOMR9GV8T05M605MMOY3Y" hidden="1">[73]Gross!#REF!</definedName>
    <definedName name="BExGQ61DTJ0SBFMDFBAK3XZ9O0ZO" hidden="1">[73]Gross!#REF!</definedName>
    <definedName name="BExGQ6SG9XEOD0VMBAR22YPZWSTA" hidden="1">[73]Gross!#REF!</definedName>
    <definedName name="BExGQFMO4S2ZTEW8487WZZNRFXY0" hidden="1">#REF!</definedName>
    <definedName name="BExGQGJ1A7LNZUS8QSMOG8UNGLMK" hidden="1">[73]Gross!#REF!</definedName>
    <definedName name="BExGQO69AUDS698QS8DZ6HX9AQBB" hidden="1">#REF!</definedName>
    <definedName name="BExGQOX5SC3QE5GND2P8HAHC7ZN6" hidden="1">[73]Graph!$F$10:$G$10</definedName>
    <definedName name="BExGQP2M90PWKZU8RDMLC9SJN90J" hidden="1">[73]Graph!$I$10:$J$10</definedName>
    <definedName name="BExGQPO7ENFEQC0NC6MC9OZR2LHY" hidden="1">[73]Gross!#REF!</definedName>
    <definedName name="BExGQRM9NCME1AQA8RNH8GRKBEY8" hidden="1">[73]Graph!$I$7:$J$7</definedName>
    <definedName name="BExGQSTFIEBN05VCFGVA0UPULEYK" localSheetId="13" hidden="1">Planning [81]Template!$A$10:$H$21</definedName>
    <definedName name="BExGQSTFIEBN05VCFGVA0UPULEYK" hidden="1">Planning [81]Template!$A$10:$H$21</definedName>
    <definedName name="BExGQX0H4EZMXBJTKJJE4ICJWN5O" localSheetId="13" hidden="1">[73]Gross!#REF!</definedName>
    <definedName name="BExGQX0H4EZMXBJTKJJE4ICJWN5O" hidden="1">[73]Gross!#REF!</definedName>
    <definedName name="BExGR23WEFG8G3CHQC5Q2M1VP9Q0" hidden="1">[73]Graph!$I$7:$J$7</definedName>
    <definedName name="BExGR4CW3WRIID17GGX4MI9ZDHFE" hidden="1">[73]Gross!#REF!</definedName>
    <definedName name="BExGR65GJX27MU2OL6NI5PB8XVB4" hidden="1">[73]Gross!#REF!</definedName>
    <definedName name="BExGR6LQ97HETGS3CT96L4IK0JSH" hidden="1">[73]Gross!#REF!</definedName>
    <definedName name="BExGR8PA0ZWVPH42QP0QR69G02HW" hidden="1">[74]data!#REF!</definedName>
    <definedName name="BExGR9ATP2LVT7B9OCPSLJ11H9SX" hidden="1">[73]Gross!#REF!</definedName>
    <definedName name="BExGRHZROC86IFGNDBDWZNBH5Q2V" hidden="1">[73]Graph!$I$8:$J$8</definedName>
    <definedName name="BExGrid1">[73]Gross!$A$1:$O$107</definedName>
    <definedName name="BExGROVWLBD4QI6L9PCKYMGA2887" hidden="1">#REF!</definedName>
    <definedName name="BExGRPHH4R8H8ZPRAUHHKSAX8JZ2" hidden="1">[84]Detail!#REF!</definedName>
    <definedName name="BExGRT8FSK3D655Y2RV1HNZ0FATY" hidden="1">#REF!</definedName>
    <definedName name="BExGRUKVVKDL8483WI70VN2QZDGD" hidden="1">[73]Gross!#REF!</definedName>
    <definedName name="BExGRWOG8H774BWL55XHDM510RIO" hidden="1">[73]Graph!$I$11:$J$11</definedName>
    <definedName name="BExGS2IWR5DUNJ1U9PAKIV8CMBNI" hidden="1">[73]Gross!#REF!</definedName>
    <definedName name="BExGS39T8N4AHRBUM19KNQMNBBXL" hidden="1">'[80]Planning Template'!#REF!</definedName>
    <definedName name="BExGS69P9FFTEOPDS0MWFKF45G47" hidden="1">[73]Gross!#REF!</definedName>
    <definedName name="BExGS6F1JFHM5MUJ1RFO50WP6D05" hidden="1">[73]Gross!#REF!</definedName>
    <definedName name="BExGSA5YB5ZGE4NHDVCZ55TQAJTL" hidden="1">[73]Gross!#REF!</definedName>
    <definedName name="BExGSCEUCQQVDEEKWJ677QTGUVTE" hidden="1">[73]Gross!#REF!</definedName>
    <definedName name="BExGSDRFX5SA2UGCYCDWQOPQORR9" hidden="1">[76]Original!#REF!</definedName>
    <definedName name="BExGSGGJBJ4YE6G1RCWLT8DGUPFG" hidden="1">#REF!</definedName>
    <definedName name="BExGSJWJN6NORKNRWIN4W0MANCAV" hidden="1">'[77]Customer Service Detail'!#REF!</definedName>
    <definedName name="BExGSM03LL64OX0J2FME4L0P5KJV" hidden="1">#REF!</definedName>
    <definedName name="BExGSMR4E13N4D452M3EE0IIGD76" hidden="1">#REF!</definedName>
    <definedName name="BExGSOZZLIRLFKWBM0M5F6UH2RFN" hidden="1">#REF!</definedName>
    <definedName name="BExGSQY65LH1PCKKM5WHDW83F35O" hidden="1">[73]Gross!#REF!</definedName>
    <definedName name="BExGSSQXFVL36TKWFBAKSNR6BXFV" hidden="1">#REF!</definedName>
    <definedName name="BExGSYAG0P25G3CIGEWE5TWC9OJF" hidden="1">#REF!</definedName>
    <definedName name="BExGSYW1GKISF0PMUAK3XJK9PEW9" hidden="1">[73]Gross!#REF!</definedName>
    <definedName name="BExGSZXPVIJGP8I8N1XAZQM3EYGN" hidden="1">#REF!</definedName>
    <definedName name="BExGT0DZJB6LSF6L693UUB9EY1VQ" hidden="1">[73]Gross!#REF!</definedName>
    <definedName name="BExGT14WB1MCTVKX0U59OCTMT9QJ" localSheetId="13" hidden="1">Planning [81]Template!$E$5:$E$8</definedName>
    <definedName name="BExGT14WB1MCTVKX0U59OCTMT9QJ" hidden="1">Planning [81]Template!$E$5:$E$8</definedName>
    <definedName name="BExGT6ZCPVJG6BMZQD2ZKNRQ5HZ8" localSheetId="13" hidden="1">[83]Data!#REF!</definedName>
    <definedName name="BExGT6ZCPVJG6BMZQD2ZKNRQ5HZ8" hidden="1">[83]Data!#REF!</definedName>
    <definedName name="BExGTGVFIF8HOQXR54SK065A8M4K" localSheetId="13" hidden="1">[73]Gross!#REF!</definedName>
    <definedName name="BExGTGVFIF8HOQXR54SK065A8M4K" hidden="1">[73]Gross!#REF!</definedName>
    <definedName name="BExGTHRSN7OEWMFAXSHGKS2ECVLO" localSheetId="13" hidden="1">'[77]Customer Service Detail'!#REF!</definedName>
    <definedName name="BExGTHRSN7OEWMFAXSHGKS2ECVLO" hidden="1">'[77]Customer Service Detail'!#REF!</definedName>
    <definedName name="BExGTIYX3OWPIINOGY1E4QQYSKHP" localSheetId="13" hidden="1">[73]Gross!#REF!</definedName>
    <definedName name="BExGTIYX3OWPIINOGY1E4QQYSKHP" hidden="1">[73]Gross!#REF!</definedName>
    <definedName name="BExGTKGUN0KUU3C0RL2LK98D8MEK" hidden="1">[73]Gross!#REF!</definedName>
    <definedName name="BExGTKX59SZDEQ396YEO0UB4N9M8" hidden="1">[76]Original!#REF!</definedName>
    <definedName name="BExGTRNUO8IIKQQEEH6S77P6COBV" hidden="1">#REF!</definedName>
    <definedName name="BExGTTWOFVNMXRUNAMNODBN7I5RE" hidden="1">'[77]Customer Service Detail'!#REF!</definedName>
    <definedName name="BExGTZ046J7VMUG4YPKFN2K8TWB7" hidden="1">[73]Gross!#REF!</definedName>
    <definedName name="BExGU2G9OPRZRIU9YGF6NX9FUW0J" hidden="1">[73]Gross!#REF!</definedName>
    <definedName name="BExGU4ZWQGH3KIV1IV91B0MLKZZS" hidden="1">[76]Original!#REF!</definedName>
    <definedName name="BExGU6HTKLRZO8UOI3DTAM5RFDBA" hidden="1">[73]Gross!#REF!</definedName>
    <definedName name="BExGUAJLLX2T931XCICHLJKPNX3T" hidden="1">[76]Original!#REF!</definedName>
    <definedName name="BExGUDDZXFFQHAF4UZF8ZB1HO7H6" hidden="1">[73]Gross!#REF!</definedName>
    <definedName name="BExGUIBXBRHGM97ZX6GBA4ZDQ79C" hidden="1">[73]Gross!#REF!</definedName>
    <definedName name="BExGULMSXAI9HN4GOC3KOPGTS0UK" hidden="1">#REF!</definedName>
    <definedName name="BExGUM8D91UNPCOO4TKP9FGX85TF" hidden="1">[73]Gross!#REF!</definedName>
    <definedName name="BExGUPZ6NZ68L2EDDWJAMBIUVHKZ" hidden="1">'[77]Customer Service Detail'!#REF!</definedName>
    <definedName name="BExGUQF9N9FKI7S0H30WUAEB5LPD" hidden="1">[73]Gross!#REF!</definedName>
    <definedName name="BExGUQVJE1MV019H8EUN9O73RXA9" hidden="1">[73]Graph!$F$10:$G$10</definedName>
    <definedName name="BExGUR6BA03XPBK60SQUW197GJ5X" hidden="1">[73]Gross!#REF!</definedName>
    <definedName name="BExGURX8DOQAIQQMS5R1MTPB59WU" hidden="1">#REF!</definedName>
    <definedName name="BExGUTFBWRR6VM6V8Q0FZKW2K092" hidden="1">#REF!</definedName>
    <definedName name="BExGUVDEMBQHSCM1HTKG041LB3SF" hidden="1">#REF!</definedName>
    <definedName name="BExGUVIP5LHM0QYMXBU5F6XN5ZX7" hidden="1">#REF!</definedName>
    <definedName name="BExGUVIP60TA4B7X2PFGMBFUSKGX" hidden="1">[73]Gross!#REF!</definedName>
    <definedName name="BExGUYO1X3E8ZFQS83TP6MEYOYTJ" hidden="1">#REF!</definedName>
    <definedName name="BExGUZKF06F209XL1IZWVJEQ82EE" hidden="1">[73]Gross!#REF!</definedName>
    <definedName name="BExGV2EVT380QHD4AP2RL9MR8L5L" hidden="1">[73]Gross!#REF!</definedName>
    <definedName name="BExGV89DCVXAAU75QEW086OLNXWI" hidden="1">#REF!</definedName>
    <definedName name="BExGVFWDKW8LO48OL2ZZUGFJFDDA" hidden="1">[73]Graph!$I$11:$J$11</definedName>
    <definedName name="BExGVIAQFQQH56M2D602TDY79HL0" hidden="1">#REF!</definedName>
    <definedName name="BExGVV6OOLDQ3TXZK51TTF3YX0WN" hidden="1">[73]Gross!#REF!</definedName>
    <definedName name="BExGW0KVOL93Z29HD7AAKNQ59I24" hidden="1">[73]Graph!$F$8:$G$8</definedName>
    <definedName name="BExGW0KVS7U0C87XFZ78QW991IEV" hidden="1">[73]Gross!#REF!</definedName>
    <definedName name="BExGW2Z7AMPG6H9EXA9ML6EZVGGA" hidden="1">[73]Gross!#REF!</definedName>
    <definedName name="BExGWABG5VT5XO1A196RK61AXA8C" hidden="1">[73]Gross!#REF!</definedName>
    <definedName name="BExGWD0QGNS3RMMDB6ED9T9KGAG3" hidden="1">#REF!</definedName>
    <definedName name="BExGWE2ENPKKCYNRTQY1QKPWFLXM" hidden="1">'[77]Customer Service Detail'!#REF!</definedName>
    <definedName name="BExGWEO0JDG84NYLEAV5NSOAGMJZ" hidden="1">[73]Gross!#REF!</definedName>
    <definedName name="BExGWLEOC70Z8QAJTPT2PDHTNM4L" hidden="1">[73]Gross!#REF!</definedName>
    <definedName name="BExGWMGJGI5K8GH0RWFSDMR93EFZ" hidden="1">#REF!</definedName>
    <definedName name="BExGWNCXLCRTLBVMTXYJ5PHQI6SS" hidden="1">[73]Gross!#REF!</definedName>
    <definedName name="BExGWSR4VLCPSSXOL8JEWZFSYJU1" hidden="1">#REF!</definedName>
    <definedName name="BExGWSWG4W5AA9PE3HK6GRE7ME5E" hidden="1">#REF!</definedName>
    <definedName name="BExGWTI0YD2LF2C6MIF0OB6ZIWO7" hidden="1">#REF!</definedName>
    <definedName name="BExGWW74UVCMJROJB3HL7449VZUT" hidden="1">#REF!</definedName>
    <definedName name="BExGX453OMLZPGJF63K8PNB8EDJJ" hidden="1">[73]Graph!$I$11:$J$11</definedName>
    <definedName name="BExGX6U988MCFIGDA1282F92U9AA" hidden="1">[73]Gross!#REF!</definedName>
    <definedName name="BExGX7FTB1CKAT5HUW6H531FIY6I" hidden="1">[73]Gross!#REF!</definedName>
    <definedName name="BExGX7QESQ53TJCFCBCTGLI6K7FU" hidden="1">[73]Gross!#REF!</definedName>
    <definedName name="BExGX9DVACJQIZ4GH6YAD2A7F70O" hidden="1">[73]Gross!#REF!</definedName>
    <definedName name="BExGX9J6ZV5P4KP3N1UYRESJ0OV0" hidden="1">[76]Original!#REF!</definedName>
    <definedName name="BExGXBMUVZLH0D66YTEL154CSJYP" hidden="1">#REF!</definedName>
    <definedName name="BExGXDKXBQ935BAP8ORACIQJ8T5Z" hidden="1">#REF!</definedName>
    <definedName name="BExGXDVP2S2Y8Z8Q43I78RCIK3DD" hidden="1">[73]Gross!#REF!</definedName>
    <definedName name="BExGXDVPW0F3S4FSTZEZKWD4LAGR" hidden="1">#REF!</definedName>
    <definedName name="BExGXHMMRL7P1GQ7BBI4410RZ20Y" hidden="1">#REF!</definedName>
    <definedName name="BExGXJ9W5JU7TT9S0BKL5Y6VVB39" hidden="1">[73]Gross!#REF!</definedName>
    <definedName name="BExGXO2JC4XHU8HX1TS0QC6KEIBL" hidden="1">[76]Original!#REF!</definedName>
    <definedName name="BExGXQGVELUHEDSBNLEGTLOGNVS5" hidden="1">[73]Graph!$I$11:$J$11</definedName>
    <definedName name="BExGXWB73RJ4BASBQTQ8EY0EC1EB" hidden="1">[73]Gross!#REF!</definedName>
    <definedName name="BExGXZ0ABB43C7SMRKZHWOSU9EQX" hidden="1">[73]Gross!#REF!</definedName>
    <definedName name="BExGY0T0UPBWF73OV2QYIOSP1VVJ" hidden="1">[73]Graph!$I$10:$J$10</definedName>
    <definedName name="BExGY6SU3SYVCJ3AG2ITY59SAZ5A" hidden="1">[73]Gross!$A$1:$L$1</definedName>
    <definedName name="BExGY6YA4P5KMY2VHT0DYK3YTFAX" hidden="1">[73]Gross!#REF!</definedName>
    <definedName name="BExGY8G88PVVRYHPHRPJZFSX6HSC" hidden="1">[73]Gross!#REF!</definedName>
    <definedName name="BExGY8R0M68SDW42NYF07MQIUREX" hidden="1">#REF!</definedName>
    <definedName name="BExGYAZV2CPSDG5CLRSVIDNSD4NL" hidden="1">#REF!</definedName>
    <definedName name="BExGYC718HTZ80PNKYPVIYGRJVF6" hidden="1">[73]Gross!#REF!</definedName>
    <definedName name="BExGYCNATXZY2FID93B17YWIPPRD" hidden="1">[73]Gross!#REF!</definedName>
    <definedName name="BExGYGJJJ3BBCQAOA51WHP01HN73" hidden="1">[73]Gross!#REF!</definedName>
    <definedName name="BExGYHAGH0IZT9WAS43U752U84WI" hidden="1">[73]Graph!$I$6:$J$6</definedName>
    <definedName name="BExGYL6QUBZEJB913FTX29QHDH2R" hidden="1">#REF!</definedName>
    <definedName name="BExGYNA9GATUBL25ONXPOS2LYS97" hidden="1">[86]!____________bb2 [87]Sheet!$A$12:$U$3672</definedName>
    <definedName name="BExGYOS6TV2C72PLRFU8RP1I58GY" hidden="1">[73]Gross!#REF!</definedName>
    <definedName name="BExGYXXCM53K2H84S4WZTHTHZPHE" hidden="1">[73]Graph!$I$6:$J$6</definedName>
    <definedName name="BExGYY2PBI68I55GPNKXV5RYR1WF" hidden="1">[73]Graph!$F$6:$G$6</definedName>
    <definedName name="BExGZ0MC1XT4VWABFT1UK2UMI0CP" hidden="1">[73]Graph!$F$7:$G$7</definedName>
    <definedName name="BExGZ1TGGHWJDI1AOUUQA4XY6N34" hidden="1">#REF!</definedName>
    <definedName name="BExGZ7NXZ0IBS44C2NZ9VMD6T6K2" hidden="1">[73]Gross!#REF!</definedName>
    <definedName name="BExGZJ78ZWZCVHZ3BKEKFJZ6MAEO" hidden="1">[73]Gross!#REF!</definedName>
    <definedName name="BExGZOLH2QV73J3M9IWDDPA62TP4" hidden="1">[73]Gross!#REF!</definedName>
    <definedName name="BExGZP1PWGFKVVVN4YDIS22DZPCR" hidden="1">[73]Gross!#REF!</definedName>
    <definedName name="BExGZSN96MC2HMMYQ3BMZ50490SJ" hidden="1">[73]Graph!$C$15:$D$29</definedName>
    <definedName name="BExGZY1AV6JZ92V6HX0UAQQ2Z2D5" hidden="1">#REF!</definedName>
    <definedName name="BExGZYXS0GTA29TRAW6KAUBGG6D4" hidden="1">[73]Graph!$F$11:$G$11</definedName>
    <definedName name="BExH00L21GZX5YJJGVMOAWBERLP5" hidden="1">[73]Gross!#REF!</definedName>
    <definedName name="BExH02ZD6VAY1KQLAQYBBI6WWIZB" hidden="1">[73]Gross!#REF!</definedName>
    <definedName name="BExH03A6EU3EGI6B1TEX3RU8PQ5J" hidden="1">[74]data!#REF!</definedName>
    <definedName name="BExH07XC83E8WXF2O7EJTNS1DOZD" hidden="1">[73]Graph!$F$10:$G$10</definedName>
    <definedName name="BExH08Z6LQCGGSGSAILMHX4X7JMD" hidden="1">[73]Gross!#REF!</definedName>
    <definedName name="BExH0BTMHS9M9C5JSOE1DK83LRCJ" hidden="1">#REF!</definedName>
    <definedName name="BExH0KT9Z8HEVRRQRGQ8YHXRLIJA" hidden="1">[73]Gross!#REF!</definedName>
    <definedName name="BExH0KTA6PC3C1H961G6G3WB4ROD" hidden="1">[73]Graph!$I$9:$J$9</definedName>
    <definedName name="BExH0M0FDN12YBOCKL3XL2Z7T7Y8" hidden="1">[73]Gross!#REF!</definedName>
    <definedName name="BExH0MB7VCZRWEU6TGAY1JE2K4XW" hidden="1">[73]Graph!$I$6:$J$6</definedName>
    <definedName name="BExH0O9G06YPZ5TN9RYT326I1CP2" hidden="1">[73]Gross!#REF!</definedName>
    <definedName name="BExH0S08X72504C6N8YOR4UIVJUZ" hidden="1">#REF!</definedName>
    <definedName name="BExH0UPCDWW0H1N5TPN72C7U4RXW" hidden="1">#REF!</definedName>
    <definedName name="BExH0WNJAKTJRCKMTX8O4KNMIIJM" hidden="1">[73]Gross!#REF!</definedName>
    <definedName name="BExH0Y5JGUO7Z6TD8HXAB8MDIXSA" hidden="1">[73]Graph!$I$11:$J$11</definedName>
    <definedName name="BExH12Y4WX542WI3ZEM15AK4UM9J" hidden="1">[73]Gross!#REF!</definedName>
    <definedName name="BExH181KIGEHYN7U002O6RO1HZT7" hidden="1">'[77]Customer Service Detail'!#REF!</definedName>
    <definedName name="BExH1AFVY3DFB10LXJXXA05EU6X8" hidden="1">[73]Graph!$I$6:$J$6</definedName>
    <definedName name="BExH1E1D0GIFSXNZXFSD944OP2BQ" hidden="1">#REF!</definedName>
    <definedName name="BExH1FDTQXR9QQ31WDB7OPXU7MPT" hidden="1">[73]Gross!#REF!</definedName>
    <definedName name="BExH1FOMEUIJNIDJAUY0ZQFBJSY9" hidden="1">[73]Gross!#REF!</definedName>
    <definedName name="BExH1G4VNA3BFMF4QK35PGSBQJMB" hidden="1">'[77]Customer Service Detail'!#REF!</definedName>
    <definedName name="BExH1JFFHEBFX9BWJMNIA3N66R3Z" hidden="1">[73]Gross!#REF!</definedName>
    <definedName name="BExH1K14Y6WV0K3BX7LPIK3FI458" hidden="1">[76]Original!#REF!</definedName>
    <definedName name="BExH1NRXNXU0WLQASP81I62087ON" hidden="1">[73]Graph!$I$11:$J$11</definedName>
    <definedName name="BExH1QMD1UU8X5NZERDZ7OIP3IBI" hidden="1">[73]Graph!$I$10:$J$10</definedName>
    <definedName name="BExH1UO3GA49V9RBEIQMOJN9HG29" hidden="1">#REF!</definedName>
    <definedName name="BExH1UO4I1PH8NTL9OI713VTVK1Y" hidden="1">#REF!</definedName>
    <definedName name="BExH1Z0GIUSVTF2H1G1I3PDGBNK2" hidden="1">[73]Gross!#REF!</definedName>
    <definedName name="BExH225UTM6S9FW4MUDZS7F1PQSH" hidden="1">[73]Gross!#REF!</definedName>
    <definedName name="BExH23271RF7AYZ542KHQTH68GQ7" hidden="1">[73]Gross!#REF!</definedName>
    <definedName name="BExH2B02IHU6FB7GEZ2YUJHMVQ5H" localSheetId="13" hidden="1">Planning [81]Template!$E$5:$E$8</definedName>
    <definedName name="BExH2B02IHU6FB7GEZ2YUJHMVQ5H" hidden="1">Planning [81]Template!$E$5:$E$8</definedName>
    <definedName name="BExH2GJQR4JALNB314RY0LDI49VH" localSheetId="13" hidden="1">[73]Gross!#REF!</definedName>
    <definedName name="BExH2GJQR4JALNB314RY0LDI49VH" hidden="1">[73]Gross!#REF!</definedName>
    <definedName name="BExH2J8TVW8E7WIWMM4UQUIPBRDG" localSheetId="13" hidden="1">#REF!</definedName>
    <definedName name="BExH2J8TVW8E7WIWMM4UQUIPBRDG" hidden="1">#REF!</definedName>
    <definedName name="BExH2JZR49T7644JFVE7B3N7RZM9" localSheetId="13" hidden="1">[73]Gross!#REF!</definedName>
    <definedName name="BExH2JZR49T7644JFVE7B3N7RZM9" hidden="1">[73]Gross!#REF!</definedName>
    <definedName name="BExH2QAC6RSI2OQI3DMNWHLDFVX8" localSheetId="13" hidden="1">#REF!</definedName>
    <definedName name="BExH2QAC6RSI2OQI3DMNWHLDFVX8" hidden="1">#REF!</definedName>
    <definedName name="BExH2UHF0QTJG107MULYB16WBJM9" localSheetId="13" hidden="1">[73]Gross!#REF!</definedName>
    <definedName name="BExH2UHF0QTJG107MULYB16WBJM9" hidden="1">[73]Gross!#REF!</definedName>
    <definedName name="BExH2VU17ZSQ6UMFZ9FOP753TT9E" hidden="1">[73]Graph!$F$10:$G$10</definedName>
    <definedName name="BExH2WKXV8X5S2GSBBTWGI0NLNAH" hidden="1">[73]Gross!#REF!</definedName>
    <definedName name="BExH2XS1UFYFGU0S0EBXX90W2WE8" hidden="1">[73]Gross!#REF!</definedName>
    <definedName name="BExH2XS2TND9SB0GC295R4FP6K5Y" hidden="1">[73]Gross!#REF!</definedName>
    <definedName name="BExH2ZA0SZ4SSITL50NA8LZ3OEX6" hidden="1">[73]Gross!#REF!</definedName>
    <definedName name="BExH31Z3JNVJPESWKXHILGXZHP2M" hidden="1">[73]Gross!#REF!</definedName>
    <definedName name="BExH33H2L6KW7IFKJ4FHQNEBQXOS" hidden="1">#REF!</definedName>
    <definedName name="BExH3BPW245WVGA1K1DGTL1XWDCH" hidden="1">[73]Graph!$F$6:$G$6</definedName>
    <definedName name="BExH3C0O4H3C5PZFNIK7XWSL52E7" hidden="1">[90]Sheet1!#REF!</definedName>
    <definedName name="BExH3CGRA5SFJQTI0M94ANU1ECPQ" hidden="1">#REF!</definedName>
    <definedName name="BExH3E9HZ3QJCDZW7WI7YACFQCHE" hidden="1">[73]Gross!#REF!</definedName>
    <definedName name="BExH3I5RXHI2MQQWBDGNGX8FZNJS" hidden="1">[73]Gross!$A$1:$O$19</definedName>
    <definedName name="BExH3IRB6764RQ5HBYRLH6XCT29X" hidden="1">[73]Gross!#REF!</definedName>
    <definedName name="BExH3MCT7K1V202KOKPB3PDOH8EF" hidden="1">#REF!</definedName>
    <definedName name="BExH3OR481OCXU7W5TD56HQSH3IK" hidden="1">#REF!</definedName>
    <definedName name="BExH488H4LAC20EG5441TCNTB9ZE" hidden="1">#REF!</definedName>
    <definedName name="BExH4HTPYPQ91XIJ8IWIMHWOB0RA" hidden="1">[73]Graph!$F$8:$G$8</definedName>
    <definedName name="BExH4XPL57LXIEYWDDKCJ3NK3V7S" hidden="1">#REF!</definedName>
    <definedName name="BExIG2U8V6RSB47SXLCQG3Q68YRO" hidden="1">[73]Gross!#REF!</definedName>
    <definedName name="BExIG9FMY6OOSODNTWQJ2F28Y2FK" hidden="1">[73]Graph!$F$6:$G$6</definedName>
    <definedName name="BExIGHTQQA3RHXK08CNPZI42FVSA" hidden="1">'[77]Customer Service Detail'!#REF!</definedName>
    <definedName name="BExIGIQ3TD3C5ZOD10RHC8AUV82G" hidden="1">#REF!</definedName>
    <definedName name="BExIGJBO8R13LV7CZ7C1YCP974NN" hidden="1">[73]Gross!#REF!</definedName>
    <definedName name="BExIGWT86FPOEYTI8GXCGU5Y3KGK" hidden="1">[73]Gross!#REF!</definedName>
    <definedName name="BExIH3JW9PPMG832Y4UXHNU05R30" hidden="1">#REF!</definedName>
    <definedName name="BExIH51URLQJA6KNX5CJKIUIR5UQ" hidden="1">[73]Graph!$F$11:$G$11</definedName>
    <definedName name="BExIHBHXA7E7VUTBVHXXXCH3A5CL" hidden="1">[73]Gross!#REF!</definedName>
    <definedName name="BExIHFJHV23OXQMTM8YHDEWTWHZQ" localSheetId="13" hidden="1">Input [87]Sheet!$E$6:$E$9</definedName>
    <definedName name="BExIHFJHV23OXQMTM8YHDEWTWHZQ" hidden="1">Input [87]Sheet!$E$6:$E$9</definedName>
    <definedName name="BExIHN6PPI3OPI2DS49NCD30IMWI" localSheetId="13" hidden="1">#REF!</definedName>
    <definedName name="BExIHN6PPI3OPI2DS49NCD30IMWI" hidden="1">#REF!</definedName>
    <definedName name="BExIHNMT9P59WY619GEWB1XONTAE" hidden="1">[73]Graph!$C$15:$D$29</definedName>
    <definedName name="BExIHNMTY8HBM7KQDSTMXEM6MHL4" hidden="1">[73]Graph!$I$6:$J$6</definedName>
    <definedName name="BExIHPQCQTGEW8QOJVIQ4VX0P6DX" hidden="1">[73]Gross!#REF!</definedName>
    <definedName name="BExIHQHE2W23FBLBFSJPP31UJQS8" hidden="1">#REF!</definedName>
    <definedName name="BExIHU2VSXTKRMO3RHJI6RZ206Q5" hidden="1">[73]Graph!$F$7:$G$7</definedName>
    <definedName name="BExIHZ6ALVREAYK4T741OOLGXOZA" hidden="1">[73]Graph!$I$7:$J$7</definedName>
    <definedName name="BExII1KN91Q7DLW0UB7W2TJ5ACT9" hidden="1">[73]Gross!#REF!</definedName>
    <definedName name="BExII20QQ1K3GHOPL1ZQX5SL618M" hidden="1">[73]Graph!$F$9:$G$9</definedName>
    <definedName name="BExII50LI8I0CDOOZEMIVHVA2V95" hidden="1">[73]Gross!#REF!</definedName>
    <definedName name="BExIICID149NOEILJB7DFAAN3V9Q" hidden="1">#REF!</definedName>
    <definedName name="BExIIFCX8RFH3G7Q9DCH3HTE14VA" hidden="1">'[77]Customer Service Detail'!#REF!</definedName>
    <definedName name="BExIIRNBS1KA1AAU0NSS438G7WHW" hidden="1">#REF!</definedName>
    <definedName name="BExIIXMY38TQD12CVV4S57L3I809" hidden="1">[73]Gross!#REF!</definedName>
    <definedName name="BExIIY37NEVU2LGS1JE4VR9AN6W4" hidden="1">[73]Gross!#REF!</definedName>
    <definedName name="BExIIYJAGXR8TPZ1KCYM7EGJ79UW" hidden="1">[73]Gross!#REF!</definedName>
    <definedName name="BExIJ3160YCWGAVEU0208ZGXXG3P" hidden="1">[73]Gross!#REF!</definedName>
    <definedName name="BExIJ8Q4WWPTKVONF0FPLTD4L7CH" hidden="1">[73]Graph!$C$15:$D$29</definedName>
    <definedName name="BExIJ9MI8QNCVF6L1SK4ZWC4CPJ7" hidden="1">[73]Graph!$F$8:$G$8</definedName>
    <definedName name="BExIJEF630DTEEPGPH9B4NNP5RPI" hidden="1">'[80]Planning Template'!#REF!</definedName>
    <definedName name="BExIJFGZJ5ED9D6KAY4PGQYLELAX" hidden="1">[73]Gross!#REF!</definedName>
    <definedName name="BExIJPD1MQDMZU6OYJWF0752Z9EB" hidden="1">#REF!</definedName>
    <definedName name="BExIJQK80ZEKSTV62E59AYJYUNLI" hidden="1">[73]Gross!#REF!</definedName>
    <definedName name="BExIJRLX3M0YQLU1D5Y9V7HM5QNM" hidden="1">[73]Gross!#REF!</definedName>
    <definedName name="BExIJTEMY98J096XG8GSPAONA8F3" hidden="1">#REF!</definedName>
    <definedName name="BExIJUGH0SS3B7CGDGKNFL85OTFO" hidden="1">#REF!</definedName>
    <definedName name="BExIJV22J0QA7286KNPMHO1ZUCB3" hidden="1">[73]Gross!#REF!</definedName>
    <definedName name="BExIJVI6OC7B6ZE9V4PAOYZXKNER" hidden="1">[73]Gross!#REF!</definedName>
    <definedName name="BExIJWK0NGTGQ4X7D5VIVXD14JHI" hidden="1">[73]Gross!#REF!</definedName>
    <definedName name="BExIJWPCIYINEJUTXU74VK7WG031" hidden="1">[73]Gross!#REF!</definedName>
    <definedName name="BExIJWUNXLDHKCQ4RUNX5IU71EUT" hidden="1">#REF!</definedName>
    <definedName name="BExIJZP8AKK000EFDGK7KZ1YKRXT" hidden="1">[73]Graph!$F$9:$G$9</definedName>
    <definedName name="BExIK6LDQ3YR8OECFMT0138PAUB3" hidden="1">[76]Original!#REF!</definedName>
    <definedName name="BExIK8ZPN8TO41F4MK4SSKDCYXZB" hidden="1">#REF!</definedName>
    <definedName name="BExIKHTXPZR5A8OHB6HDP6QWDHAD" hidden="1">[73]Gross!#REF!</definedName>
    <definedName name="BExIKMMJOETSAXJYY1SIKM58LMA2" hidden="1">[73]Gross!#REF!</definedName>
    <definedName name="BExIKNODI7FF75HIAR2YO8RQXIBH" hidden="1">#REF!</definedName>
    <definedName name="BExIKOF9VUVOZ6AW47R0AQIYB6Q5" hidden="1">#REF!</definedName>
    <definedName name="BExIKRF6AQ6VOO9KCIWSM6FY8M7D" hidden="1">[73]Gross!#REF!</definedName>
    <definedName name="BExIKSX4MFH6HOWHEVPKVNFVGG6X" hidden="1">#REF!</definedName>
    <definedName name="BExIKTYZESFT3LC0ASFMFKSE0D1X" hidden="1">[73]Gross!#REF!</definedName>
    <definedName name="BExIKXVA6M8K0PTRYAGXS666L335" hidden="1">[73]Gross!#REF!</definedName>
    <definedName name="BExIL0PMZ2SXK9R6MLP43KBU1J2P" hidden="1">[73]Gross!#REF!</definedName>
    <definedName name="BExIL1WUROM23XAGY0ZJ61YC05OZ" hidden="1">#REF!</definedName>
    <definedName name="BExIL45UAJTQCLO0PRR3OAT4FUN0" hidden="1">[73]Graph!$F$6:$G$6</definedName>
    <definedName name="BExIL5T2MJ6DXYOSVERRYGMDV89B" hidden="1">'[77]Customer Service Detail'!#REF!</definedName>
    <definedName name="BExIL7LTFBEC97P458I8W6RT04Q8" hidden="1">#REF!</definedName>
    <definedName name="BExIL8I6WWQSEUSMGH0CXQLPB645" hidden="1">#REF!</definedName>
    <definedName name="BExIL8NPBSG4KXV4DODLK5K64CYF" hidden="1">[73]Graph!$F$10:$G$10</definedName>
    <definedName name="BExILAAXRTRAD18K74M6MGUEEPUM" hidden="1">[73]Gross!#REF!</definedName>
    <definedName name="BExILG5ERKFSX0VJ5Y8C7YKNGN8D" hidden="1">[73]Gross!#REF!</definedName>
    <definedName name="BExILG5F338C0FFLMVOKMKF8X5ZP" hidden="1">[73]Gross!#REF!</definedName>
    <definedName name="BExILGQTQM0HOD0BJI90YO7GOIN3" hidden="1">[73]Gross!#REF!</definedName>
    <definedName name="BExILH1M1I7DU9A66BA80T2IQ3Y7" hidden="1">#REF!</definedName>
    <definedName name="BExILI8Z41WP1I83L06KGRLKLGUL" hidden="1">[73]Graph!$F$9:$G$9</definedName>
    <definedName name="BExILJ558DU4VWYTKQGUZWNZN6KS" hidden="1">[73]Graph!$F$9:$G$9</definedName>
    <definedName name="BExILN1KHZLCLHDE981IN1ZAU63Y" hidden="1">#REF!</definedName>
    <definedName name="BExILNC7O26YQQFW3IY3EFM6XAE9" hidden="1">#REF!</definedName>
    <definedName name="BExILRJGNZCWBCYD06NJBDY4E8YW" hidden="1">#REF!</definedName>
    <definedName name="BExILUZF1815Y5F102JJR8WYW4IC" hidden="1">#REF!</definedName>
    <definedName name="BExILUZFMK6I2GQN4NJ6KV7P6TOR" hidden="1">[76]Original!#REF!</definedName>
    <definedName name="BExIM02UP3RCUWZ2RO86WO6595EZ" hidden="1">[73]Graph!$F$6:$G$6</definedName>
    <definedName name="BExIM2RXHXBO63HBPUTHF775IIRY" hidden="1">'[77]Customer Service Detail'!#REF!</definedName>
    <definedName name="BExIM67Z1J6EBI0UB3ETJCTD59M3" hidden="1">#REF!</definedName>
    <definedName name="BExIM97V3TAA44IBOL0KLZ57CL2Q" hidden="1">#REF!</definedName>
    <definedName name="BExIM9DBUB7ZGF4B20FVUO9QGOX2" hidden="1">[73]Gross!#REF!</definedName>
    <definedName name="BExIMGK9Z94TFPWWZFMD10HV0IF6" hidden="1">[73]Gross!#REF!</definedName>
    <definedName name="BExIMIT427CJSYOCFG8JGTIJC8EC" hidden="1">[73]Graph!$I$7:$J$7</definedName>
    <definedName name="BExIMNLRL5Z2S4DQOA7T2JQ39IHY" hidden="1">#REF!</definedName>
    <definedName name="BExIMPEGKG18TELVC33T4OQTNBWC" hidden="1">[73]Gross!#REF!</definedName>
    <definedName name="BExIMQAV94ZZC5ER70SDN5AF04YI" hidden="1">#REF!</definedName>
    <definedName name="BExIMTAR1TFV3DP2D7HWECJEOYUG" hidden="1">[73]Graph!$F$9:$G$9</definedName>
    <definedName name="BExIN3SELWXIGE9EWSK9QJ3RHFPD" hidden="1">[73]Graph!$I$7:$J$7</definedName>
    <definedName name="BExIN4OR435DL1US13JQPOQK8GD5" hidden="1">[73]Gross!#REF!</definedName>
    <definedName name="BExIN8FK0VJT3CRRWGRO3XE26YZS" hidden="1">[73]Graph!$I$7:$J$7</definedName>
    <definedName name="BExINEKTPLD9KVFGEYKLZBHBDPB4" hidden="1">#REF!</definedName>
    <definedName name="BExINF6ETAZGVIQA4ZQ32EAT701F" hidden="1">#REF!</definedName>
    <definedName name="BExINGOBGMFFHHFJP04QV8BTN4LW" hidden="1">#REF!</definedName>
    <definedName name="BExINI6A7H3KSFRFA6UBBDPKW37F" hidden="1">[73]Gross!#REF!</definedName>
    <definedName name="BExINIMK8XC3JOBT2EXYFHHH52H0" hidden="1">[73]Gross!#REF!</definedName>
    <definedName name="BExINLX401ZKEGWU168DS4JUM2J6" hidden="1">[73]Gross!#REF!</definedName>
    <definedName name="BExINM7VZFFGRGR4W1XMRXC5K60X" hidden="1">#REF!</definedName>
    <definedName name="BExINMYYJO1FTV1CZF6O5XCFAMQX" hidden="1">[73]Gross!#REF!</definedName>
    <definedName name="BExINO0MM0VFZGX84AO4LV2VTJSL" hidden="1">[73]Graph!$F$11:$G$11</definedName>
    <definedName name="BExINP2H4KI05FRFV5PKZFE00HKO" hidden="1">[73]Gross!#REF!</definedName>
    <definedName name="BExINV2A3N58IBEV9VEHEKMQ5CG8" hidden="1">#REF!</definedName>
    <definedName name="BExINVT50DNQFXWZEBLEC0HIJDBS" hidden="1">[73]Graph!$I$8:$J$8</definedName>
    <definedName name="BExINY24MNRQKHM3G1BKY1W70R8R" hidden="1">#REF!</definedName>
    <definedName name="BExINYT1S9HTKX12F6T1MBDFL53T" hidden="1">[73]Graph!$I$6:$J$6</definedName>
    <definedName name="BExINZELBUXH0OXC3SAGC2RI7DXI" hidden="1">'[77]Customer Service Detail'!#REF!</definedName>
    <definedName name="BExINZELVWYGU876QUUZCIMXPBQC" hidden="1">[73]Gross!#REF!</definedName>
    <definedName name="BExIO0LSFI1A1IPLFROECXOFPGW6" hidden="1">#REF!</definedName>
    <definedName name="BExIOAHUJIE2EQ7JH3OWJXNRSRE2" hidden="1">[86]!____________bb2 [87]Sheet!$A$12:$U$13</definedName>
    <definedName name="BExIOB3GA9KFUC83D4CYCBUXBPTF" hidden="1">#REF!</definedName>
    <definedName name="BExIOCQUQHKUU1KONGSDOLQTQEIC" hidden="1">[73]Gross!#REF!</definedName>
    <definedName name="BExIOEUDLMQULYKSXV94CO63QD9I" hidden="1">[73]Graph!$C$15:$D$29</definedName>
    <definedName name="BExIOFL8Y5O61VLKTB4H20IJNWS1" hidden="1">[73]Gross!#REF!</definedName>
    <definedName name="BExIOMBXRW5NS4ZPYX9G5QREZ5J6" hidden="1">[73]Gross!#REF!</definedName>
    <definedName name="BExIORA3GK78T7C7SNBJJUONJ0LS" hidden="1">[73]Gross!#REF!</definedName>
    <definedName name="BExIORFDXP4AVIEBLSTZ8ETSXMNM" hidden="1">[73]Gross!#REF!</definedName>
    <definedName name="BExIOTZ5EFZ2NASVQ05RH15HRSW6" hidden="1">[73]Gross!#REF!</definedName>
    <definedName name="BExIOYBJLK30HKTMHBJ11TLWD5B6" hidden="1">#REF!</definedName>
    <definedName name="BExIP3EYMLXYSYD644AIULVB4SM4" hidden="1">[73]Graph!$I$11:$J$11</definedName>
    <definedName name="BExIP8YNN6UUE1GZ223SWH7DLGKO" hidden="1">[73]Gross!#REF!</definedName>
    <definedName name="BExIPAB4AOL592OJCC1CFAXTLF1A" hidden="1">[73]Gross!#REF!</definedName>
    <definedName name="BExIPB25DKX4S2ZCKQN7KWSC3JBF" hidden="1">[73]Gross!#REF!</definedName>
    <definedName name="BExIPDLT8JYAMGE5HTN4D1YHZF3V" hidden="1">[73]Gross!#REF!</definedName>
    <definedName name="BExIPG040Q08EWIWL6CAVR3GRI43" hidden="1">[73]Gross!#REF!</definedName>
    <definedName name="BExIPKCNG2M6L73ES2UQI5310WB7" hidden="1">[73]Graph!$F$9:$G$9</definedName>
    <definedName name="BExIPKNFUDPDKOSH5GHDVNA8D66S" hidden="1">[73]Gross!#REF!</definedName>
    <definedName name="BExIPLJTRJRKOL7VVP0PEP05W0QL" hidden="1">[73]Graph!$C$15:$D$29</definedName>
    <definedName name="BExIPOJKT29CNBLSIA90KGRAWW29" hidden="1">#REF!</definedName>
    <definedName name="BExIPYFR9Q89IRAL0HPOES7623H9" hidden="1">[73]Graph!$C$15:$D$29</definedName>
    <definedName name="BExIQ14Q597N3MES4Q8WI9PNSQN4" hidden="1">[76]Original!#REF!</definedName>
    <definedName name="BExIQ1VS9A2FHVD9TUHKG9K8EVVP" hidden="1">[73]Gross!#REF!</definedName>
    <definedName name="BExIQ3J19L30PSQ2CXNT6IHW0I7V" hidden="1">[73]Gross!#REF!</definedName>
    <definedName name="BExIQ3OJ7M04XCY276IO0LJA5XUK" hidden="1">[73]Gross!#REF!</definedName>
    <definedName name="BExIQ5S0B64L5GMYLCZ4S9NSXUIT" hidden="1">[76]Original!#REF!</definedName>
    <definedName name="BExIQ5S19ITB0NDRUN4XV7B905ED" hidden="1">[73]Gross!#REF!</definedName>
    <definedName name="BExIQ9TMQT2EIXSVQW7GVSOAW2VJ" hidden="1">[73]Gross!#REF!</definedName>
    <definedName name="BExIQBMD65DFEB0L9IMMF5X977SD" hidden="1">#REF!</definedName>
    <definedName name="BExIQBMDE1L6J4H27K1FMSHQKDSE" hidden="1">[73]Gross!#REF!</definedName>
    <definedName name="BExIQCDFFALELXAMMR1ZQBGNV1HO" hidden="1">[73]Graph!$I$7:$J$7</definedName>
    <definedName name="BExIQCTILU1D6OD8XR0K44Z9OTI8" hidden="1">[73]Graph!$F$9:$G$9</definedName>
    <definedName name="BExIQE65LVXUOF3UZFO7SDHFJH22" hidden="1">[73]Gross!#REF!</definedName>
    <definedName name="BExIQE65T547M1LZ3329A4RWGMAC" hidden="1">'[80]Planning Template'!#REF!</definedName>
    <definedName name="BExIQG9OO2KKBOWTMD1OXY36TEGA" hidden="1">[73]Gross!#REF!</definedName>
    <definedName name="BExIQHRMS3BPJG7OPFQ2Y6996LQP" hidden="1">#REF!</definedName>
    <definedName name="BExIQIII4MABGPDVFEBH294F5JBS" hidden="1">[73]Graph!$I$11:$J$11</definedName>
    <definedName name="BExIQK0FRCT7UYOFPF6HXKEUARNJ" hidden="1">'[77]Customer Service Detail'!#REF!</definedName>
    <definedName name="BExIQM9FN0YFY898QHZOUCEH75G8" hidden="1">'[82]CET-ET-IR-ME BEx'!#REF!</definedName>
    <definedName name="BExIQQ5QKTSQHQFXVKNTSRA7VM4J" hidden="1">#REF!</definedName>
    <definedName name="BExIQSUO86Q1FLPW6WAA6JM0TT32" hidden="1">#REF!</definedName>
    <definedName name="BExIQWATNT2XDC02Y47C77JNO4MS" hidden="1">#REF!</definedName>
    <definedName name="BExIQWGBMOPPML9PXHM53GPXOJYR" hidden="1">#REF!</definedName>
    <definedName name="BExIQWGCNDVR1Y06JUZRIWT7ZULI" hidden="1">#REF!</definedName>
    <definedName name="BExIQX1XBB31HZTYEEVOBSE3C5A6" hidden="1">[73]Gross!#REF!</definedName>
    <definedName name="BExIQY8VY7PMQS8M5UTSAF3MW1AA" hidden="1">#REF!</definedName>
    <definedName name="BExIQYP5T1TPAQYW7QU1Q98BKX7W" hidden="1">[73]Gross!#REF!</definedName>
    <definedName name="BExIR2ALYRP9FW99DK2084J7IIDC" hidden="1">[73]Gross!#REF!</definedName>
    <definedName name="BExIR8FQETPTQYW37DBVDWG3J4JW" hidden="1">[73]Gross!#REF!</definedName>
    <definedName name="BExIRAOQH3X7PMSBBYDXUGDMEISW" hidden="1">[73]Graph!$F$9:$G$9</definedName>
    <definedName name="BExIRPZ150NGIHRCBUKV8O34NZ0B" hidden="1">#REF!</definedName>
    <definedName name="BExIRRBGTY01OQOI3U5SW59RFDFI" hidden="1">[73]Gross!#REF!</definedName>
    <definedName name="BExIRXWTSEGK04JCKXVL2PZ9M9VZ" hidden="1">#REF!</definedName>
    <definedName name="BExIS3WN7H6FX2XT3YGZ8YSGDVJ7" hidden="1">#REF!</definedName>
    <definedName name="BExIS4T0DRF57HYO7OGG72KBOFOI" hidden="1">[73]Gross!$A$1:$L$18</definedName>
    <definedName name="BExIS4YIOL69O6CLNO4SB2GN7LLO" hidden="1">[83]Data!#REF!</definedName>
    <definedName name="BExIS77BJDDK18PGI9DSEYZPIL7P" hidden="1">[73]Gross!#REF!</definedName>
    <definedName name="BExIS8UME1A94FJH5YHFVEO8E03Z" hidden="1">#REF!</definedName>
    <definedName name="BExIS8USL1T3Z97CZ30HJ98E2GXQ" hidden="1">[73]Gross!#REF!</definedName>
    <definedName name="BExISC5B700MZUBFTQ9K4IKTF7HR" hidden="1">[73]Gross!#REF!</definedName>
    <definedName name="BExISCWCLF3D7N0V1ICUCE1QWHWR" hidden="1">#REF!</definedName>
    <definedName name="BExISCWD7LY5BTKG7Q1HK65XT170" hidden="1">'[88]10-22'!#REF!</definedName>
    <definedName name="BExISDHXS49S1H56ENBPRF1NLD5C" hidden="1">[73]Gross!#REF!</definedName>
    <definedName name="BExISGCICRX0F41MVIMKJ9JAV826" hidden="1">#REF!</definedName>
    <definedName name="BExISIAKMJIZAFRWPIQH23DSK717" hidden="1">#REF!</definedName>
    <definedName name="BExISJ6WFYQKE0RGTDWHAWUAE1AP" hidden="1">[73]Graph!$I$9:$J$9</definedName>
    <definedName name="BExISM1JLV54A21A164IURMPGUMU" hidden="1">[73]Gross!#REF!</definedName>
    <definedName name="BExISN8JC8SQB16BG5L6BI9NI46C" localSheetId="13" hidden="1">Query [78]!p V [79]A!$A$3:$B$20</definedName>
    <definedName name="BExISN8JC8SQB16BG5L6BI9NI46C" hidden="1">Query [78]!p V [79]A!$A$3:$B$20</definedName>
    <definedName name="BExISRFKJYUZ4AKW44IJF7RF9Y90" localSheetId="13" hidden="1">[73]Gross!#REF!</definedName>
    <definedName name="BExISRFKJYUZ4AKW44IJF7RF9Y90" hidden="1">[73]Gross!#REF!</definedName>
    <definedName name="BExISSS6O89SPLGJOUX4M8YR4JU5" localSheetId="13" hidden="1">[76]Original!#REF!</definedName>
    <definedName name="BExISSS6O89SPLGJOUX4M8YR4JU5" hidden="1">[76]Original!#REF!</definedName>
    <definedName name="BExIT1MK8TBAK3SNP36A8FKDQSOK" localSheetId="13" hidden="1">[73]Gross!#REF!</definedName>
    <definedName name="BExIT1MK8TBAK3SNP36A8FKDQSOK" hidden="1">[73]Gross!#REF!</definedName>
    <definedName name="BExIT2IT2V9GEHP8BOT7V4TQL64A" hidden="1">[73]Graph!$I$7:$J$7</definedName>
    <definedName name="BExITBNYANV2S8KD56GOGCKW393R" hidden="1">[73]Gross!#REF!</definedName>
    <definedName name="BExItemGrid">[73]Gross!$A$1:$O$107</definedName>
    <definedName name="BExITENTNC8AZE7V0WRWRYW8HP0C" hidden="1">#REF!</definedName>
    <definedName name="BExITQCMYUSBEHI9QKNP1UFTCOO4" hidden="1">#REF!</definedName>
    <definedName name="BExITTHTNTHTJK5WGCEURPLQDVR7" hidden="1">#REF!</definedName>
    <definedName name="BExITV59VU8P0RVPEIYF8GIHVZX2" hidden="1">'[80]Planning Template'!#REF!</definedName>
    <definedName name="BExITWN2OMZU9PX9HHRWRKXFIV18" hidden="1">#REF!</definedName>
    <definedName name="BExIU0JBLOHWV7C865Q09JXQ8J0P" hidden="1">#REF!</definedName>
    <definedName name="BExIU8S4A8HAKUL8BZBTT92LF14Y" hidden="1">#REF!</definedName>
    <definedName name="BExIUB6GMB0SK1G4X7OS9A0AYW30" hidden="1">[73]Graph!$C$15:$D$29</definedName>
    <definedName name="BExIUBMPJ04YU7L5D7OUTHS082SY" hidden="1">#REF!</definedName>
    <definedName name="BExIUD4OJGH65NFNQ4VMCE3R4J1X" hidden="1">[73]Gross!#REF!</definedName>
    <definedName name="BExIUFDHE8OMLG8ZU81IC1Z04XSI" hidden="1">#REF!</definedName>
    <definedName name="BExIULYTKJ6F74ZZ6GFR3H0502B9" hidden="1">[73]Graph!$F$7:$G$7</definedName>
    <definedName name="BExIUTB5OAAXYW0OFMP0PS40SPOB" hidden="1">[73]Gross!#REF!</definedName>
    <definedName name="BExIUUT2MHIOV6R3WHA0DPM1KBKY" hidden="1">[73]Gross!#REF!</definedName>
    <definedName name="BExIUXI7T2XUZCSZE9GKUIN8NC2X" hidden="1">[73]Graph!$F$10:$G$10</definedName>
    <definedName name="BExIUYPDT1AM6MWGWQS646PIZIWC" hidden="1">[73]Gross!#REF!</definedName>
    <definedName name="BExIV0I2O9F8D1UK1SI8AEYR6U0A" hidden="1">[73]Gross!#REF!</definedName>
    <definedName name="BExIV2LM38XPLRTWT0R44TMQ59E5" hidden="1">[73]Gross!#REF!</definedName>
    <definedName name="BExIV3HY4S0YRV1F7XEMF2YHAR2I" hidden="1">[73]Gross!#REF!</definedName>
    <definedName name="BExIV6HUZFRIFLXW2SICKGTAH1PV" hidden="1">[73]Gross!#REF!</definedName>
    <definedName name="BExIV8AM80CS6E5TN6IATF33GV1V" hidden="1">#REF!</definedName>
    <definedName name="BExIVBFYNRU691AQPVWWPH7PG4PX" hidden="1">#REF!</definedName>
    <definedName name="BExIVC6WZMHRBRGIBUVX0CO2RK05" hidden="1">[73]Gross!#REF!</definedName>
    <definedName name="BExIVCXWL6H5LD9DHDIA4F5U9TQL" hidden="1">[73]Gross!#REF!</definedName>
    <definedName name="BExIVEL6GUMOY062S9PFOGOGJ1UX" hidden="1">'[77]Customer Service Detail'!#REF!</definedName>
    <definedName name="BExIVHL2YA3ROYPNSIYXS48E5DAX" hidden="1">#REF!</definedName>
    <definedName name="BExIVHVWLE97GSYXI5MCGEPG5OPB" hidden="1">[73]Graph!$I$9:$J$9</definedName>
    <definedName name="BExIVMOIPSEWSIHIDDLOXESQ28A0" hidden="1">[73]Gross!#REF!</definedName>
    <definedName name="BExIVNVNJX9BYDLC88NG09YF5XQ6" hidden="1">[73]Gross!#REF!</definedName>
    <definedName name="BExIVPDLILZ45IFRC9LGIHNID6K9" hidden="1">#REF!</definedName>
    <definedName name="BExIVQVKLMGSRYT1LFZH0KUIA4OR" hidden="1">[73]Gross!#REF!</definedName>
    <definedName name="BExIVT9WBXIPKMZYJHKT4T7JKQ8A" hidden="1">#REF!</definedName>
    <definedName name="BExIVTVGGV2ZGK86BF0KRV60SR4D" hidden="1">[86]!____________bb2 [87]Sheet!$A$12:$S$77</definedName>
    <definedName name="BExIVXBGIHL8U0106EE7MSNX7E5B" hidden="1">#REF!</definedName>
    <definedName name="BExIVYTFI35KNR2XSA6N8OJYUTUR" hidden="1">[73]Gross!#REF!</definedName>
    <definedName name="BExIW2V5E5V5S3CHIU63AWHA7H2O" hidden="1">#REF!</definedName>
    <definedName name="BExIW6RF1NV2UU9PX1S5O1DZEW0L" hidden="1">#REF!</definedName>
    <definedName name="BExIW95P2QDZV6MPE91XF6FVQD5H" hidden="1">#REF!</definedName>
    <definedName name="BExIWB3SY3WRIVIOF988DNNODBOA" hidden="1">[73]Gross!#REF!</definedName>
    <definedName name="BExIWB99CG0H52LRD6QWPN4L6DV2" hidden="1">[73]Gross!#REF!</definedName>
    <definedName name="BExIWBPDNIVZ1WQ8W2UK5N2K697E" hidden="1">#REF!</definedName>
    <definedName name="BExIWCGFM00Y1WAFPJT5KRD1K5XP" hidden="1">#REF!</definedName>
    <definedName name="BExIWDYCHFDUGCQREALSCJZQE3QW" hidden="1">#REF!</definedName>
    <definedName name="BExIWG1W7XP9DFYYSZAIOSHM0QLQ" hidden="1">[73]Gross!#REF!</definedName>
    <definedName name="BExIWH3KUK94B7833DD4TB0Y6KP9" hidden="1">[73]Gross!#REF!</definedName>
    <definedName name="BExIWJ73MAHHVD4W8FFZCKAKXDWK" hidden="1">#REF!</definedName>
    <definedName name="BExIWKE9MGIDWORBI43AWTUNYFAN" hidden="1">[73]Gross!#REF!</definedName>
    <definedName name="BExIWN3DRPQ6OBOGXGRZU2SMVR3C" hidden="1">[76]Original!#REF!</definedName>
    <definedName name="BExIWNZR6BI167OK1PHT0XMDHSMS" hidden="1">'[77]Customer Service Detail'!#REF!</definedName>
    <definedName name="BExIWOLB0KZJCQIGZKXHIZ7G3VW5" hidden="1">'[80]Planning Template'!#REF!</definedName>
    <definedName name="BExIWU50AZA4GZ4T82EW1E6UPILA" hidden="1">#REF!</definedName>
    <definedName name="BExIWXA7IALCM7XLD1ADKHJ4O8DB" hidden="1">#REF!</definedName>
    <definedName name="BExIX1H9RCVPNXA1CC44S948F8EM" hidden="1">#REF!</definedName>
    <definedName name="BExIX1H9XJMLPS7VTNZGLHIIXHCI" hidden="1">#REF!</definedName>
    <definedName name="BExIX2DMJCFY68X9XPKX7A9YBWQV" hidden="1">[73]Graph!$I$11:$J$11</definedName>
    <definedName name="BExIX34PM5DBTRHRQWP6PL6WIX88" hidden="1">[73]Gross!#REF!</definedName>
    <definedName name="BExIX4S01VKH0V2KWQZGAY2FUFFS" hidden="1">[73]Graph!$F$6:$G$6</definedName>
    <definedName name="BExIX5OAP9KSUE5SIZCW9P39Q4WE" hidden="1">[73]Gross!#REF!</definedName>
    <definedName name="BExIXCF02UEZBY3MAP0RP7BR60TF" hidden="1">#REF!</definedName>
    <definedName name="BExIXGRJPVJMUDGSG7IHPXPNO69B" hidden="1">[73]Gross!#REF!</definedName>
    <definedName name="BExIXK7PD6FMJQKHJV6FYCNQJ748" hidden="1">#REF!</definedName>
    <definedName name="BExIXM5R87ZL3FHALWZXYCPHGX3E" hidden="1">[73]Gross!#REF!</definedName>
    <definedName name="BExIXS036ZCKT2Z8XZKLZ8PFWQGL" hidden="1">[73]Gross!#REF!</definedName>
    <definedName name="BExIXW757AOY0KA5EC8WHL3JX3T1" hidden="1">#REF!</definedName>
    <definedName name="BExIXY5CF9PFM0P40AZ4U51TMWV0" hidden="1">[73]Gross!#REF!</definedName>
    <definedName name="BExIYEXJBK8JDWIRSVV4RJSKZVV1" hidden="1">[73]Gross!#REF!</definedName>
    <definedName name="BExIYI2RH0K4225XO970K2IQ1E79" hidden="1">[73]Gross!#REF!</definedName>
    <definedName name="BExIYMPZ0KS2KOJFQAUQJ77L7701" hidden="1">[73]Gross!#REF!</definedName>
    <definedName name="BExIYOO4P2NLI0GTES3GN8FDL0US" hidden="1">[73]Graph!$I$7:$J$7</definedName>
    <definedName name="BExIYP9Q6FV9T0R9G3UDKLS4TTYX" hidden="1">[73]Gross!#REF!</definedName>
    <definedName name="BExIYRTCCE2BA2SJTCVWZKOTBS49" hidden="1">#REF!</definedName>
    <definedName name="BExIYRTCOZA1OQ7D46XDWMCW6RFR" hidden="1">[73]Graph!$F$7:$G$7</definedName>
    <definedName name="BExIYV9IMIVVVSZNL48E412WN7ZF" hidden="1">#REF!</definedName>
    <definedName name="BExIYZGLDQ1TN7BIIN4RLDP31GIM" hidden="1">[73]Gross!#REF!</definedName>
    <definedName name="BExIZ4K0EZJK6PW3L8SVKTJFSWW9" hidden="1">[73]Gross!#REF!</definedName>
    <definedName name="BExIZAECOEZGBAO29QMV14E6XDIV" hidden="1">[73]Gross!#REF!</definedName>
    <definedName name="BExIZKVXYD5O2JBU81F2UFJZLLSI" hidden="1">[73]Gross!#REF!</definedName>
    <definedName name="BExIZPZDHC8HGER83WHCZAHOX7LK" hidden="1">[73]Gross!#REF!</definedName>
    <definedName name="BExIZR6JLZLOC40TCZ4BMZE3AH36" hidden="1">#REF!</definedName>
    <definedName name="BExIZY2PUZ0OF9YKK1B13IW0VS6G" hidden="1">[73]Gross!#REF!</definedName>
    <definedName name="BExIZZQ3NAQ4TQ4DJDWXREBCRSAT" hidden="1">#REF!</definedName>
    <definedName name="BExJ05V8HV1RAYBMKV1SSGL37Y8H" localSheetId="13" hidden="1">Planning [81]Template!$E$5:$E$8</definedName>
    <definedName name="BExJ05V8HV1RAYBMKV1SSGL37Y8H" hidden="1">Planning [81]Template!$E$5:$E$8</definedName>
    <definedName name="BExJ08KB42GOUC2P92D8UI7KEHKL" hidden="1">[73]Graph!$I$6:$J$6</definedName>
    <definedName name="BExJ08KBRR2XMWW3VZMPSQKXHZUH" hidden="1">[73]Gross!#REF!</definedName>
    <definedName name="BExJ0DYJWXGE7DA39PYL3WM05U9O" hidden="1">[73]Gross!#REF!</definedName>
    <definedName name="BExJ0JCRE7HP1J5ICCTGR58SY007" hidden="1">[73]Graph!$I$9:$J$9</definedName>
    <definedName name="BExJ0M1VYEEIERVT7H2KL2XYXUX1" hidden="1">#REF!</definedName>
    <definedName name="BExJ0MY8SY5J5V50H3UKE78ODTVB" hidden="1">[73]Gross!#REF!</definedName>
    <definedName name="BExJ0YC98G37ML4N8FLP8D95EFRF" hidden="1">[73]Gross!#REF!</definedName>
    <definedName name="BExJ11MY9B0F7RFESFSORX1Z25QM" hidden="1">[73]Graph!$I$10:$J$10</definedName>
    <definedName name="BExKCCREBIWYDT3KYY47J6PKFUJC" hidden="1">[73]Graph!$I$9:$J$9</definedName>
    <definedName name="BExKCDYKAEV45AFXHVHZZ62E5BM3" hidden="1">[73]Gross!#REF!</definedName>
    <definedName name="BExKCJCRGT5SGXIHDQI24Z6J8GI4" hidden="1">#REF!</definedName>
    <definedName name="BExKDDMJ35YH2HEAFJHUKLF51BBC" hidden="1">[76]Original!#REF!</definedName>
    <definedName name="BExKDJBKAJPY1RL4WY6D99TGYHCW" hidden="1">[73]Graph!$F$11:$G$11</definedName>
    <definedName name="BExKDKO0W4AGQO1V7K6Q4VM750FT" hidden="1">[73]Gross!#REF!</definedName>
    <definedName name="BExKDLF10G7W77J87QWH3ZGLUCLW" hidden="1">[73]Gross!#REF!</definedName>
    <definedName name="BExKDO45GL6PAZQR3PAOWFVA6WLZ" hidden="1">[73]Graph!$I$9:$J$9</definedName>
    <definedName name="BExKDRPMSZCPHH236FDP6Z304RM5" hidden="1">#REF!</definedName>
    <definedName name="BExKDX3UPU53KUYC789Y8JGKE103" hidden="1">#REF!</definedName>
    <definedName name="BExKE400P7WOFSUK628BT91CWB4H" hidden="1">[73]Graph!$I$11:$J$11</definedName>
    <definedName name="BExKEDLA11VS87XLPVSV6DICGB6S" localSheetId="13" hidden="1">Query [75]Comparative!$A$3:$B$20</definedName>
    <definedName name="BExKEDLA11VS87XLPVSV6DICGB6S" hidden="1">Query [75]Comparative!$A$3:$B$20</definedName>
    <definedName name="BExKEFE0I3MT6ZLC4T1L9465HKTN" localSheetId="13" hidden="1">[73]Gross!#REF!</definedName>
    <definedName name="BExKEFE0I3MT6ZLC4T1L9465HKTN" hidden="1">[73]Gross!#REF!</definedName>
    <definedName name="BExKEK6O5BVJP4VY02FY7JNAZ6BT" localSheetId="13" hidden="1">[73]Gross!#REF!</definedName>
    <definedName name="BExKEK6O5BVJP4VY02FY7JNAZ6BT" hidden="1">[73]Gross!#REF!</definedName>
    <definedName name="BExKEKMRQLC0TPETMUVPBOHVEK6D" hidden="1">[73]Graph!$I$8:$J$8</definedName>
    <definedName name="BExKEKXK6E6QX339ELPXDIRZSJE0" hidden="1">[73]Gross!#REF!</definedName>
    <definedName name="BExKEOOIBMP7N8033EY2CJYCBX6H" hidden="1">[73]Gross!#REF!</definedName>
    <definedName name="BExKEQH7U43AEZPOJ091DKA1IX0R" hidden="1">#REF!</definedName>
    <definedName name="BExKEQMJ2ZLLUAB0LKHJOUDXCPBR" hidden="1">#REF!</definedName>
    <definedName name="BExKES9ZA5L22XTSO9Y8GAI2RIIH" hidden="1">[73]Graph!$F$7:$G$7</definedName>
    <definedName name="BExKEW0RR5LA3VC46A2BEOOMQE56" hidden="1">[73]Gross!#REF!</definedName>
    <definedName name="BExKEX7XCLLN4YW2S54HL1KBL0GY" localSheetId="13" hidden="1">Query [75]Comparative!$D$4:$Q$165</definedName>
    <definedName name="BExKEX7XCLLN4YW2S54HL1KBL0GY" hidden="1">Query [75]Comparative!$D$4:$Q$165</definedName>
    <definedName name="BExKF02HYBPMKRSPJGAK1MWM2V4R" hidden="1">[73]Graph!$C$15:$D$29</definedName>
    <definedName name="BExKFA3VI1CZK21SM0N3LZWT9LA1" hidden="1">[73]Gross!#REF!</definedName>
    <definedName name="BExKFEWIFG5NR8A9ILOU4097UO6G" hidden="1">#REF!</definedName>
    <definedName name="BExKFHGARZIYPYRZWQNLP5VVCRE2" hidden="1">'[77]Customer Service Detail'!#REF!</definedName>
    <definedName name="BExKFINBFV5J2NFRCL4YUO3YF0ZE" hidden="1">[73]Gross!#REF!</definedName>
    <definedName name="BExKFISRBFACTAMJSALEYMY66F6X" hidden="1">[73]Gross!#REF!</definedName>
    <definedName name="BExKFJP5GWWYJQ5DPSIUZSJKOXM8" hidden="1">#REF!</definedName>
    <definedName name="BExKFJUGIYLFZ1RW6WDSC8UUZP7Y" hidden="1">#REF!</definedName>
    <definedName name="BExKFKG13GVVE78KUOI3LZ02IOZ1" hidden="1">#REF!</definedName>
    <definedName name="BExKFNLF9JAKIL4YFC7T33C8OD5M" hidden="1">[83]Data!#REF!</definedName>
    <definedName name="BExKFOSK5DJ151C4E8544UWMYTOC" hidden="1">[73]Gross!#REF!</definedName>
    <definedName name="BExKFVDYLLOI6M581QS6Y46GFXNY" hidden="1">#REF!</definedName>
    <definedName name="BExKFY32BHV278YC2ID5UIB5O51K" hidden="1">'[77]Customer Service Detail'!#REF!</definedName>
    <definedName name="BExKFYJC4EVEV54F82K6VKP7Q3OU" hidden="1">[73]Gross!#REF!</definedName>
    <definedName name="BExKG0MOY377PM5GN4Q0UECD9HXO" hidden="1">[73]Gross!#REF!</definedName>
    <definedName name="BExKG4IYHBKQQ8J8FN10GB2IKO33" hidden="1">[73]Gross!#REF!</definedName>
    <definedName name="BExKG6XA0DGM4VUMUE4NHHVYVJ0J" hidden="1">'[77]Customer Service Detail'!#REF!</definedName>
    <definedName name="BExKG8KO0T2K2PJKN0MY59LZRPC0" hidden="1">[73]Graph!$I$11:$J$11</definedName>
    <definedName name="BExKG8VHYLAVYJ0L5118P3PFZ9ZG" hidden="1">#REF!</definedName>
    <definedName name="BExKGF0L44S78D33WMQ1A75TRKB9" hidden="1">[73]Gross!#REF!</definedName>
    <definedName name="BExKGFRN31B3G20LMQ4LRF879J68" hidden="1">[73]Gross!#REF!</definedName>
    <definedName name="BExKGJD3U3ADZILP20U3EURP0UQP" hidden="1">[73]Gross!#REF!</definedName>
    <definedName name="BExKGNK5YGKP0YHHTAAOV17Z9EIM" hidden="1">[73]Gross!#REF!</definedName>
    <definedName name="BExKGRLRYB3OW56X3JCUII1OOS3K" hidden="1">#REF!</definedName>
    <definedName name="BExKGSY8V6SLUEPFHBGMLA15MYDL" hidden="1">[73]Graph!$I$7:$J$7</definedName>
    <definedName name="BExKGTP9A6SQKUKM70FD8NERSYEX" hidden="1">[73]Graph!$C$15:$D$25</definedName>
    <definedName name="BExKGV77YH9YXIQTRKK2331QGYKF" hidden="1">[73]Gross!#REF!</definedName>
    <definedName name="BExKGWUGUAZ9RHGMMEHY6AG0GBZC" hidden="1">[73]Graph!$F$10:$G$10</definedName>
    <definedName name="BExKH0ANKNJUT5MEASVBDV24PB47" hidden="1">[73]Graph!$I$6:$J$6</definedName>
    <definedName name="BExKH170S7VQ0NRNOWNT98XVEWUH" hidden="1">'[77]Customer Service Detail'!#REF!</definedName>
    <definedName name="BExKH3FTZ5VGTB86W9M4AB39R0G8" hidden="1">[73]Gross!#REF!</definedName>
    <definedName name="BExKH3FV5U5O6XZM7STS3NZKQFGJ" hidden="1">[73]Gross!#REF!</definedName>
    <definedName name="BExKH6L8BUEGZ1O7ZYFE7R04MJJV" hidden="1">[73]Graph!$F$6:$G$6</definedName>
    <definedName name="BExKHAMUH8NR3HRV0V6FHJE3ROLN" hidden="1">[73]Gross!#REF!</definedName>
    <definedName name="BExKHCFKOWFHO2WW0N7Y5XDXEWAO" hidden="1">[73]Gross!#REF!</definedName>
    <definedName name="BExKHIVLONZ46HLMR50DEXKEUNEP" hidden="1">[73]Gross!#REF!</definedName>
    <definedName name="BExKHKDK2PRBCUJS8TEDP8K3VODQ" hidden="1">[73]Gross!#REF!</definedName>
    <definedName name="BExKHKZ4DMDHBKFI6W70TU5C5SM0" hidden="1">[73]Gross!#REF!</definedName>
    <definedName name="BExKHPM9XA0ADDK7TUR0N38EXWEP" hidden="1">[73]Gross!#REF!</definedName>
    <definedName name="BExKHWD54FF6TWD8AHKO0M97WY8V" hidden="1">#REF!</definedName>
    <definedName name="BExKHWD5BOLP8DQJHOIBWHYCSY9W" hidden="1">'[77]Customer Service Detail'!#REF!</definedName>
    <definedName name="BExKHXKBA578VDJF0TUAU0HFJWZ2" hidden="1">[76]Original!#REF!</definedName>
    <definedName name="BExKI27G054QD6T7QH8DLIOZR100" hidden="1">#REF!</definedName>
    <definedName name="BExKI4076KXCDE5KXL79KT36OKLO" hidden="1">[73]Gross!#REF!</definedName>
    <definedName name="BExKI703H6LLQ9SUAO1Q66RXBCFT" hidden="1">[73]Graph!$I$9:$J$9</definedName>
    <definedName name="BExKI7LO70WYISR7Q0Y1ZDWO9M3B" hidden="1">[73]Gross!#REF!</definedName>
    <definedName name="BExKICE9W9Q4FSB7E85X8JYR4ACZ" hidden="1">#REF!</definedName>
    <definedName name="BExKIGQV6TXIZG039HBOJU62WP2U" hidden="1">[73]Gross!#REF!</definedName>
    <definedName name="BExKIHHPKD5APQVCENWK8MCWRU0L" hidden="1">[73]Gross!#REF!</definedName>
    <definedName name="BExKILE008SF3KTAN8WML3XKI1NZ" hidden="1">[73]Gross!#REF!</definedName>
    <definedName name="BExKINSBB6RS7I489QHMCOMU4Z2X" hidden="1">[73]Gross!#REF!</definedName>
    <definedName name="BExKIU87ZKSOC2DYZWFK6SAK9I8E" hidden="1">[73]Gross!#REF!</definedName>
    <definedName name="BExKJ1KN816OAFEJLUJVNNDZRCRN" hidden="1">#REF!</definedName>
    <definedName name="BExKJ449HLYX2DJ9UF0H9GTPSQ73" hidden="1">[73]Gross!#REF!</definedName>
    <definedName name="BExKJELX2RUC8UEC56IZPYYZXHA7" hidden="1">[73]Gross!#REF!</definedName>
    <definedName name="BExKJEWOLI43T6109KQ6EIUR4GMG" hidden="1">#REF!</definedName>
    <definedName name="BExKJINMXS61G2TZEXCJAWVV4F57" hidden="1">[73]Gross!#REF!</definedName>
    <definedName name="BExKJK5ME8KB7HA0180L7OUZDDGV" hidden="1">[73]Gross!#REF!</definedName>
    <definedName name="BExKJN5IF0VMDILJ5K8ZENF2QYV1" hidden="1">[73]Gross!#REF!</definedName>
    <definedName name="BExKJO76COQ1U9CLEYMQJYCJOKI7" hidden="1">#REF!</definedName>
    <definedName name="BExKJUSJPFUIK20FTVAFJWR2OUYX" hidden="1">[73]Gross!#REF!</definedName>
    <definedName name="BExKK54PVS4ZJ0VKZL109U6X8TMK" hidden="1">#REF!</definedName>
    <definedName name="BExKK789L81FN39ZRAJUHPVZFWE4" hidden="1">'[80]Planning Template'!#REF!</definedName>
    <definedName name="BExKK8VP5RS3D0UXZVKA37C4SYBP" hidden="1">[73]Gross!#REF!</definedName>
    <definedName name="BExKKCRXE2B5CHO3044NF9QAKPIW" hidden="1">'[77]Customer Service Detail'!#REF!</definedName>
    <definedName name="BExKKIM9NPF6B3SPMPIQB27HQME4" hidden="1">[73]Gross!#REF!</definedName>
    <definedName name="BExKKIX1BCBQ4R3K41QD8NTV0OV0" hidden="1">[73]Gross!#REF!</definedName>
    <definedName name="BExKKLGTZTV7J4XD4AGDM4UEZFTY" hidden="1">'[77]Customer Service Detail'!#REF!</definedName>
    <definedName name="BExKKQ3ZWADYV03YHMXDOAMU90EB" hidden="1">[73]Gross!#REF!</definedName>
    <definedName name="BExKKUGD2HMJWQEYZ8H3X1BMXFS9" hidden="1">[73]Gross!#REF!</definedName>
    <definedName name="BExKKX05KCZZZPKOR1NE5A8RGVT4" hidden="1">[73]Gross!#REF!</definedName>
    <definedName name="BExKL002TQQTZZ9BETERCDLUDV0K" hidden="1">[73]Graph!$I$10:$J$10</definedName>
    <definedName name="BExKLAMZTULK0WB3WB8WBLCEBV8W" localSheetId="13" hidden="1">Query [75]Comparative!$A$3:$B$20</definedName>
    <definedName name="BExKLAMZTULK0WB3WB8WBLCEBV8W" hidden="1">Query [75]Comparative!$A$3:$B$20</definedName>
    <definedName name="BExKLBJJXTGSJOJKTXTAQPA4UXGX" localSheetId="13" hidden="1">#REF!</definedName>
    <definedName name="BExKLBJJXTGSJOJKTXTAQPA4UXGX" hidden="1">#REF!</definedName>
    <definedName name="BExKLD6S9L66QYREYHBE5J44OK7X" localSheetId="13" hidden="1">[73]Gross!#REF!</definedName>
    <definedName name="BExKLD6S9L66QYREYHBE5J44OK7X" hidden="1">[73]Gross!#REF!</definedName>
    <definedName name="BExKLDHLY737WPXK82T1O6XQFN4Z" hidden="1">[73]Graph!$I$11:$J$11</definedName>
    <definedName name="BExKLEZK32L28GYJWVO63BZ5E1JD" hidden="1">[73]Gross!#REF!</definedName>
    <definedName name="BExKLGBZ8D7W1HW672WZB4ZK47TN" hidden="1">[73]Graph!$F$11:$G$11</definedName>
    <definedName name="BExKLHZFH108WR0ESPDU1O7ZAW4Q" hidden="1">#REF!</definedName>
    <definedName name="BExKLLKVVHT06LA55JB2FC871DC5" hidden="1">[73]Gross!#REF!</definedName>
    <definedName name="BExKLO4OJ4LE6YA3WZB02FDH4ZBC" hidden="1">[73]Graph!$F$10:$G$10</definedName>
    <definedName name="BExKLPX9U2P8C484XVVVBZ19JBX8" localSheetId="13" hidden="1">Planning [81]Template!$E$5:$E$8</definedName>
    <definedName name="BExKLPX9U2P8C484XVVVBZ19JBX8" hidden="1">Planning [81]Template!$E$5:$E$8</definedName>
    <definedName name="BExKLWYWL8HEKZRA5IGCCM60HYID" hidden="1">[73]Graph!$I$10:$J$10</definedName>
    <definedName name="BExKLX9OMIZRVELEESUGRFHXM0CU" hidden="1">[73]Graph!$I$6:$J$6</definedName>
    <definedName name="BExKLY0LA7HZNV8T0AHKN6QU3B3V" hidden="1">[83]Data!#REF!</definedName>
    <definedName name="BExKM6UYM1MXMCUWNJ32BVEPLY3K" hidden="1">#REF!</definedName>
    <definedName name="BExKMBNL7AL6AQ0HFW0JUJX0FOYO" hidden="1">#REF!</definedName>
    <definedName name="BExKMG5FOOV9WC7CN50450WE2178" localSheetId="13" hidden="1">Query [78]!p V [79]A!$D$4:$O$158</definedName>
    <definedName name="BExKMG5FOOV9WC7CN50450WE2178" hidden="1">Query [78]!p V [79]A!$D$4:$O$158</definedName>
    <definedName name="BExKMWBX4EH3EYJ07UFEM08NB40Z" localSheetId="13" hidden="1">[73]Gross!#REF!</definedName>
    <definedName name="BExKMWBX4EH3EYJ07UFEM08NB40Z" hidden="1">[73]Gross!#REF!</definedName>
    <definedName name="BExKN0J0GQ2KX0ALKWBAHYYIKEJU" localSheetId="13" hidden="1">#REF!</definedName>
    <definedName name="BExKN0J0GQ2KX0ALKWBAHYYIKEJU" hidden="1">#REF!</definedName>
    <definedName name="BExKN20XGF2UX7OJDUV442ZXUHFO" localSheetId="13" hidden="1">Query [78]!p V [79]A!$A$3:$B$20</definedName>
    <definedName name="BExKN20XGF2UX7OJDUV442ZXUHFO" hidden="1">Query [78]!p V [79]A!$A$3:$B$20</definedName>
    <definedName name="BExKN6Z1MGPH6DTUH9YB4SFNTQW5" localSheetId="13" hidden="1">[76]Original!#REF!</definedName>
    <definedName name="BExKN6Z1MGPH6DTUH9YB4SFNTQW5" hidden="1">[76]Original!#REF!</definedName>
    <definedName name="BExKNBGV2IR3S7M0BX4810KZB4V3" localSheetId="13" hidden="1">[73]Gross!#REF!</definedName>
    <definedName name="BExKNBGV2IR3S7M0BX4810KZB4V3" hidden="1">[73]Gross!#REF!</definedName>
    <definedName name="BExKNCTBZTSY3MO42VU5PLV6YUHZ" localSheetId="13" hidden="1">[73]Gross!#REF!</definedName>
    <definedName name="BExKNCTBZTSY3MO42VU5PLV6YUHZ" hidden="1">[73]Gross!#REF!</definedName>
    <definedName name="BExKNGV2YY749C42AQ2T9QNIE5C3" localSheetId="13" hidden="1">[73]Gross!#REF!</definedName>
    <definedName name="BExKNGV2YY749C42AQ2T9QNIE5C3" hidden="1">[73]Gross!#REF!</definedName>
    <definedName name="BExKNM3TO8JLDR94J4BKF7TE6872" hidden="1">[73]Graph!$F$6:$G$6</definedName>
    <definedName name="BExKNR1Y60NTLASHUV8Q7KGBB05B" hidden="1">#REF!</definedName>
    <definedName name="BExKNTAS2S40IJOGFR38NP9RI6I9" localSheetId="13" hidden="1">Query [78]!p V [79]A!$A$3:$B$20</definedName>
    <definedName name="BExKNTAS2S40IJOGFR38NP9RI6I9" hidden="1">Query [78]!p V [79]A!$A$3:$B$20</definedName>
    <definedName name="BExKNV8UOHVWEHDJWI2WMJ9X6QHZ" localSheetId="13" hidden="1">[73]Gross!#REF!</definedName>
    <definedName name="BExKNV8UOHVWEHDJWI2WMJ9X6QHZ" hidden="1">[73]Gross!#REF!</definedName>
    <definedName name="BExKNYUAYWR68YCUOIW6WYVNJ198" hidden="1">[73]Graph!$F$9:$G$9</definedName>
    <definedName name="BExKNZLD7UATC1MYRNJD8H2NH4KU" hidden="1">[73]Gross!#REF!</definedName>
    <definedName name="BExKNZQUKQQG2Y97R74G4O4BJP1L" hidden="1">[73]Gross!#REF!</definedName>
    <definedName name="BExKO06X0EAD3ABEG1E8PWLDWHBA" hidden="1">[73]Gross!#REF!</definedName>
    <definedName name="BExKO2AHHSGNI1AZOIOW21KPXKPE" hidden="1">[73]Gross!#REF!</definedName>
    <definedName name="BExKO2FXWJWC5IZLDN8JHYILQJ2N" hidden="1">[73]Gross!#REF!</definedName>
    <definedName name="BExKO438WZ8FKOU00NURGFMOYXWN" hidden="1">[73]Gross!#REF!</definedName>
    <definedName name="BExKO8A9QEM68N57D9H959V2JRJE" hidden="1">[76]Original!#REF!</definedName>
    <definedName name="BExKOBVQIBD5QN64WI0VMWG8ECVY" hidden="1">'[77]Customer Service Detail'!#REF!</definedName>
    <definedName name="BExKOBVR6FBO1U02GWCHZEQEFC13" hidden="1">[73]Graph!$I$9:$J$9</definedName>
    <definedName name="BExKOD86WF242WJBIO1K3JTXT4AO" hidden="1">#REF!</definedName>
    <definedName name="BExKODIZGWW2EQD0FEYW6WK6XLCM" hidden="1">[73]Gross!#REF!</definedName>
    <definedName name="BExKOEA1HY8RIY04636RSKF38SDX" hidden="1">[73]Graph!$I$8:$J$8</definedName>
    <definedName name="BExKOH4MNY1FO4V7XYCH1CZ8J13W" hidden="1">#REF!</definedName>
    <definedName name="BExKOJ2PXZG7IGYGE2CT15X4CC5E" hidden="1">[73]Gross!#REF!</definedName>
    <definedName name="BExKOLX4NSHYA499CTYEDE5JYQ7Z" hidden="1">#REF!</definedName>
    <definedName name="BExKOPO2HPWVQGAKW8LOZMPIDEFG" hidden="1">[73]Gross!#REF!</definedName>
    <definedName name="BExKP479IRPCXPRUFE1NLK9LHLO8" hidden="1">[73]Graph!$F$9:$G$9</definedName>
    <definedName name="BExKPEZP0QTKOTLIMMIFSVTHQEEK" hidden="1">[73]Gross!#REF!</definedName>
    <definedName name="BExKPHE0KNFW3CXGMY9W0Z7N88NB" hidden="1">#REF!</definedName>
    <definedName name="BExKPLFRCAYNO7ZNGISMPGFFXB00" hidden="1">#REF!</definedName>
    <definedName name="BExKPLQJX0HJ8OTXBXH9IC9J2V0W" hidden="1">[73]Gross!#REF!</definedName>
    <definedName name="BExKPN8C7GN36ZJZHLOB74LU6KT0" hidden="1">[73]Gross!#REF!</definedName>
    <definedName name="BExKPTIY4OQ3HXS3TCJVR5QCC9UP" hidden="1">[76]Original!#REF!</definedName>
    <definedName name="BExKPX9VZ1J5021Q98K60HMPJU58" hidden="1">[73]Gross!#REF!</definedName>
    <definedName name="BExKPXVGM4071MYUS1VWIVTE5VJO" hidden="1">#REF!</definedName>
    <definedName name="BExKQ8YNTN4YZS2W73K80QW6JT9X" hidden="1">#REF!</definedName>
    <definedName name="BExKQBYE842LQCUM6Q5XH7UXZLGS" hidden="1">[73]Gross!#REF!</definedName>
    <definedName name="BExKQGR7HVF7H4MIG22S92VVVA86" hidden="1">#REF!</definedName>
    <definedName name="BExKQJ01GRP9KX7BHWUGSV76KSSN" hidden="1">[73]Graph!$F$6:$G$6</definedName>
    <definedName name="BExKQJGAAWNM3NT19E9I0CQDBTU0" hidden="1">[73]Gross!#REF!</definedName>
    <definedName name="BExKQM5GJ1ZN5REKFE7YVBQ0KXWF" hidden="1">[73]Gross!#REF!</definedName>
    <definedName name="BExKQO3G0R230211GSQXEUMGOJJH" hidden="1">[73]Graph!$I$6:$J$6</definedName>
    <definedName name="BExKQOEA7HV9U5DH9C8JXFD62EKH" hidden="1">[73]Gross!#REF!</definedName>
    <definedName name="BExKQQ71278061G7ZFYGPWOMOMY2" hidden="1">[73]Gross!#REF!</definedName>
    <definedName name="BExKQR8NYY6S7G0RNG3W5UHF26LU" hidden="1">'[77]Customer Service Detail'!#REF!</definedName>
    <definedName name="BExKQROXFHOAXZAJ9P338TCB51AS" hidden="1">[73]Graph!$I$11:$J$11</definedName>
    <definedName name="BExKQTXRG3ECU8NT47UR7643LO5G" hidden="1">[73]Gross!#REF!</definedName>
    <definedName name="BExKQVL7HPOIZ4FHANDFMVOJLEPR" hidden="1">[73]Gross!#REF!</definedName>
    <definedName name="BExKQVQOCOWCS34BDF4HFGI3YVQE" hidden="1">#REF!</definedName>
    <definedName name="BExKR1VS7ERDDF8HXB3WTPYEUCIU" hidden="1">#REF!</definedName>
    <definedName name="BExKR2C2DZDE18BMUW101YIDMD1B" hidden="1">#REF!</definedName>
    <definedName name="BExKR32XG1WY77WDT8KW9FJPGQTU" hidden="1">[73]Gross!#REF!</definedName>
    <definedName name="BExKR38FDFSSGPA0EZTHDLUBLHRC" hidden="1">#REF!</definedName>
    <definedName name="BExKR8RZSEHW184G0Z56B4EGNU72" hidden="1">[73]Gross!$A$1:$L$10</definedName>
    <definedName name="BExKRBBL07O82JSQHPAI0VYXX1SD" hidden="1">#REF!</definedName>
    <definedName name="BExKRH63MUDUHXNF1MN1HB2UUS8L" hidden="1">[73]Graph!$I$6:$J$6</definedName>
    <definedName name="BExKRS3TU9ZISEFNAGIP4D2THSPK" hidden="1">[73]Graph!$I$11:$J$11</definedName>
    <definedName name="BExKRVUSQ6PA7ZYQSTEQL3X7PB9P" hidden="1">[73]Gross!#REF!</definedName>
    <definedName name="BExKRX77I94H1IUEI3WZG0ZC72F7" hidden="1">[86]!____________bb2 [87]Sheet!$E$6:$E$8</definedName>
    <definedName name="BExKRY3KZ7F7RB2KH8HXSQ85IEQO" hidden="1">[73]Gross!#REF!</definedName>
    <definedName name="BExKS074KLCWQ05DOVLWFYRMI944" hidden="1">#REF!</definedName>
    <definedName name="BExKSA37DZTCK6H13HPIKR0ZFVL8" hidden="1">[73]Gross!#REF!</definedName>
    <definedName name="BExKSAJ9PLFSAM5DGYLJ0LGWBOCJ" hidden="1">[73]Graph!$C$15:$D$29</definedName>
    <definedName name="BExKSFHEJYQU3MJ64AXH349TS3AS" hidden="1">[73]Graph!$F$8:$G$8</definedName>
    <definedName name="BExKSFMOMSZYDE0WNC94F40S6636" hidden="1">[73]Gross!#REF!</definedName>
    <definedName name="BExKSHQ9K79S8KYUWIV5M5LAHHF1" hidden="1">[73]Gross!#REF!</definedName>
    <definedName name="BExKSIS3VA1NCEFCZZSIK8B3YIBZ" hidden="1">[73]Gross!#REF!</definedName>
    <definedName name="BExKSJ2VFPR304G6A8503LXM45R7" localSheetId="13" hidden="1">Planning [81]Template!$A$10:$H$21</definedName>
    <definedName name="BExKSJ2VFPR304G6A8503LXM45R7" hidden="1">Planning [81]Template!$A$10:$H$21</definedName>
    <definedName name="BExKSJTWG9L3FCX8FLK4EMUJMF27" localSheetId="13" hidden="1">[73]Gross!#REF!</definedName>
    <definedName name="BExKSJTWG9L3FCX8FLK4EMUJMF27" hidden="1">[73]Gross!#REF!</definedName>
    <definedName name="BExKSLH6QVG81B35VZ8FUSPBKTD5" localSheetId="13" hidden="1">#REF!</definedName>
    <definedName name="BExKSLH6QVG81B35VZ8FUSPBKTD5" hidden="1">#REF!</definedName>
    <definedName name="BExKSMDKVAO0A43CLVBQQD41BXOS" hidden="1">[73]Graph!$I$9:$J$9</definedName>
    <definedName name="BExKSR66M8VX6DOVY5XKESJ3UH2N" hidden="1">[73]Graph!$C$15:$D$29</definedName>
    <definedName name="BExKST9RA95T994ZXCY0SW7WVGAB" hidden="1">#REF!</definedName>
    <definedName name="BExKSU0MKNAVZYYPKCYTZDWQX4R8" hidden="1">[73]Gross!$A$1:$L$18</definedName>
    <definedName name="BExKSUBFNA2CM15GD0QR99POCR5I" hidden="1">'[77]Customer Service Detail'!#REF!</definedName>
    <definedName name="BExKSVTC0S6X2ZYKHQUL1X11ZPHK" hidden="1">#REF!</definedName>
    <definedName name="BExKSX60G1MUS689FXIGYP2F7C62" hidden="1">[73]Gross!#REF!</definedName>
    <definedName name="BExKT2UZ7Y2VWF5NQE18SJRLD2RN" hidden="1">[73]Gross!#REF!</definedName>
    <definedName name="BExKT3GJFNGAM09H5F615E36A38C" hidden="1">[73]Gross!#REF!</definedName>
    <definedName name="BExKT9AWCJUL6FVVYMI7NGFTAEEG" hidden="1">#REF!</definedName>
    <definedName name="BExKTC5I4ITJOYGLGUZHJUXXEQ0S" hidden="1">[73]Graph!$I$11:$J$11</definedName>
    <definedName name="BExKTGHU41U7OXQNLCH9L528CTKN" hidden="1">[73]Graph!$F$10:$G$10</definedName>
    <definedName name="BExKTJHPULGYE710NZJWA624LJ4N" hidden="1">'[80]Planning Template'!#REF!</definedName>
    <definedName name="BExKTQZGN8GI3XGSEXMPCCA3S19H" hidden="1">[73]Gross!#REF!</definedName>
    <definedName name="BExKTS15P81ECQCL24D0L18OLQCD" hidden="1">#REF!</definedName>
    <definedName name="BExKTUKYYU0F6TUW1RXV24LRAZFE" hidden="1">[73]Gross!#REF!</definedName>
    <definedName name="BExKU3FBLHQBIUTN6XEZW5GC9OG1" hidden="1">[73]Gross!#REF!</definedName>
    <definedName name="BExKU82I99FEUIZLODXJDOJC96CQ" hidden="1">[73]Gross!#REF!</definedName>
    <definedName name="BExKUC9I8LRQTJMJEE0SBFWQDAFT" hidden="1">#REF!</definedName>
    <definedName name="BExKUDM0DFSCM3D91SH0XLXJSL18" hidden="1">[73]Gross!#REF!</definedName>
    <definedName name="BExKUEIEGD9JH03Q4QGCL2ZVM2AQ" hidden="1">[73]Graph!$I$9:$J$9</definedName>
    <definedName name="BExKUGGKEOHX3EEPQ7NGSZWZ8UPA" hidden="1">'[77]Customer Service Detail'!#REF!</definedName>
    <definedName name="BExKULEKJLA77AUQPDUHSM94Y76Z" hidden="1">[73]Gross!#REF!</definedName>
    <definedName name="BExKUPASS3H5268MTUCTQGAWNU4C" hidden="1">[73]Graph!$F$6:$G$6</definedName>
    <definedName name="BExKV039T4C8YB5PFU81J9PFH721" hidden="1">#REF!</definedName>
    <definedName name="BExKV08R85MKI3MAX9E2HERNQUNL" hidden="1">[73]Gross!#REF!</definedName>
    <definedName name="BExKV4AAUNNJL5JWD7PX6BFKVS6O" hidden="1">[73]Gross!#REF!</definedName>
    <definedName name="BExKV5S8Y917OV23E1IQSIPL6JCH" hidden="1">[86]!____________bb2 [87]Sheet!$A$12:$S$76</definedName>
    <definedName name="BExKV8S497WD25N3LA72PSCGO8G3" hidden="1">[73]Graph!$F$6:$G$6</definedName>
    <definedName name="BExKVDVK6HN74GQPTXICP9BFC8CF" hidden="1">[73]Gross!#REF!</definedName>
    <definedName name="BExKVFZ3ZZGIC1QI8XN6BYFWN0ZY" hidden="1">[73]Gross!#REF!</definedName>
    <definedName name="BExKVG4KGO28KPGTAFL1R8TTZ10N" hidden="1">[73]Gross!#REF!</definedName>
    <definedName name="BExKVQRICZRKMKC3XFBPYJM79KT1" hidden="1">'[77]Customer Service Detail'!#REF!</definedName>
    <definedName name="BExKW0CSH7DA02YSNV64PSEIXB2P" hidden="1">[73]Gross!#REF!</definedName>
    <definedName name="BExKW2GCSERP9RJ2VLOTJF4ND1JT" hidden="1">#REF!</definedName>
    <definedName name="BExKW61SUXF65SCFWSZUR9GUOOMH" hidden="1">'[77]Customer Service Detail'!#REF!</definedName>
    <definedName name="BExKWHFSMQQUSKG7APCY6J7BDX9A" hidden="1">#REF!</definedName>
    <definedName name="BExM9NUG3Q31X01AI9ZJCZIX25CS" hidden="1">[73]Gross!#REF!</definedName>
    <definedName name="BExM9OG182RP30MY23PG49LVPZ1C" hidden="1">[73]Gross!#REF!</definedName>
    <definedName name="BExM9UQN0TIL2QB8BQX5YK9L7EW9" hidden="1">[73]Graph!$I$8:$J$8</definedName>
    <definedName name="BExM9V1FDMTSE9WCW7MXLXY72479" hidden="1">#REF!</definedName>
    <definedName name="BExMA64MW1S18NH8DCKPCCEI5KCB" hidden="1">[73]Gross!#REF!</definedName>
    <definedName name="BExMAAMGWSV264QND3PEEFNT51OK" hidden="1">'[77]Customer Service Detail'!#REF!</definedName>
    <definedName name="BExMAED96JQGPETH7YVTH79EKPHL" hidden="1">#REF!</definedName>
    <definedName name="BExMALEWFUEM8Y686IT03ECURUBR" hidden="1">[73]Gross!#REF!</definedName>
    <definedName name="BExMAPB5BTJ90ZB9XPC0Y2QT22XR" hidden="1">[73]Gross!#REF!</definedName>
    <definedName name="BExMAR3XSK6RSFLHP7ZX1EWGHASI" hidden="1">[73]Gross!#REF!</definedName>
    <definedName name="BExMAXJS82ZJ8RS22VLE0V0LDUII" hidden="1">[73]Gross!#REF!</definedName>
    <definedName name="BExMB2Y08ZQ6ES53Z1Z85LK1XPJG" hidden="1">[73]Graph!$F$10:$G$10</definedName>
    <definedName name="BExMB4QRS0R3MTB4CMUHFZ84LNZQ" hidden="1">[73]Gross!#REF!</definedName>
    <definedName name="BExMB6JHPNHG3BTB0NI3161KLAL3" hidden="1">#REF!</definedName>
    <definedName name="BExMBA4ZJJHDD9CVIRE0Y0C6JQ1I" hidden="1">#REF!</definedName>
    <definedName name="BExMBBMWOS6XBRTZDKOSPCEH1VXV" hidden="1">#REF!</definedName>
    <definedName name="BExMBC35WKQY5CWQJLV4D05O6971" hidden="1">[73]Gross!#REF!</definedName>
    <definedName name="BExMBFTZV4Q1A5KG25C1N9PHQNSW" hidden="1">[73]Gross!#REF!</definedName>
    <definedName name="BExMBK6ISK3U7KHZKUJXIDKGF6VW" hidden="1">[73]Gross!#REF!</definedName>
    <definedName name="BExMBMVGO0XJ71IWHILW9QA74NPG" hidden="1">'[77]Customer Service Detail'!#REF!</definedName>
    <definedName name="BExMBS4COYO0DVPSHAR5VKL7IGRQ" hidden="1">#REF!</definedName>
    <definedName name="BExMBSF52F07S1XXQ555H7J64QFD" hidden="1">#REF!</definedName>
    <definedName name="BExMBYPQDG9AYDQ5E8IECVFREPO6" hidden="1">[85]Table!#REF!</definedName>
    <definedName name="BExMBZM2XYYERB8X75SWZCZRQTT3" hidden="1">'[77]Customer Service Detail'!#REF!</definedName>
    <definedName name="BExMC2GOGJZAH345C7MTVY5W85A5" hidden="1">#REF!</definedName>
    <definedName name="BExMC5R82S07KSLMO7YA8CCU0ZAI" hidden="1">[73]Graph!$I$11:$J$11</definedName>
    <definedName name="BExMC67H0YV94B6U64IBJW4XKZC0" localSheetId="13" hidden="1">Planning [81]Template!$A$10:$I$44</definedName>
    <definedName name="BExMC67H0YV94B6U64IBJW4XKZC0" hidden="1">Planning [81]Template!$A$10:$I$44</definedName>
    <definedName name="BExMC85O9D9QYUC7HGT0BM8VPN35" localSheetId="13" hidden="1">#REF!</definedName>
    <definedName name="BExMC85O9D9QYUC7HGT0BM8VPN35" hidden="1">#REF!</definedName>
    <definedName name="BExMC8AZUTX8LG89K2JJR7ZG62XX" localSheetId="13" hidden="1">[73]Gross!#REF!</definedName>
    <definedName name="BExMC8AZUTX8LG89K2JJR7ZG62XX" hidden="1">[73]Gross!#REF!</definedName>
    <definedName name="BExMCA96YR10V72G2R0SCIKPZLIZ" localSheetId="13" hidden="1">[73]Gross!#REF!</definedName>
    <definedName name="BExMCA96YR10V72G2R0SCIKPZLIZ" hidden="1">[73]Gross!#REF!</definedName>
    <definedName name="BExMCAPB2KR2CNKS8MYVWTH5MOT2" hidden="1">[73]Graph!$F$9:$G$9</definedName>
    <definedName name="BExMCB5JU5I2VQDUBS4O42BTEVKI" hidden="1">[73]Gross!#REF!</definedName>
    <definedName name="BExMCFSQFSEMPY5IXDIRKZDASDBR" hidden="1">[73]Gross!#REF!</definedName>
    <definedName name="BExMCMZOEYWVOOJ98TBHTTCS7XB8" hidden="1">[73]Gross!#REF!</definedName>
    <definedName name="BExMCQVWUXYSH58SWB2TU5AF8X4G" hidden="1">#REF!</definedName>
    <definedName name="BExMCRSC61GNE2C255DR0NN6NYI0" hidden="1">[73]Graph!$C$15:$D$29</definedName>
    <definedName name="BExMCS8EF2W3FS9QADNKREYSI8P0" hidden="1">[73]Gross!#REF!</definedName>
    <definedName name="BExMCUS7GSOM96J0HJ7EH0FFM2AC" hidden="1">[73]Gross!#REF!</definedName>
    <definedName name="BExMCXMMDFHHNJDRURMCXF1DGUOM" hidden="1">[73]Graph!$I$9:$J$9</definedName>
    <definedName name="BExMCYTT6TVDWMJXO1NZANRTVNAN" hidden="1">[73]Gross!#REF!</definedName>
    <definedName name="BExMD5F6IAV108XYJLXUO9HD0IT6" hidden="1">[73]Gross!#REF!</definedName>
    <definedName name="BExMD8PTE4TN752HD2K4CZZQ72ZZ" hidden="1">#REF!</definedName>
    <definedName name="BExMD963673NTBXBO0VDNBAG9YWM" hidden="1">[73]Graph!$I$8:$J$8</definedName>
    <definedName name="BExMDANV66W9T3XAXID40XFJ0J93" hidden="1">[73]Gross!#REF!</definedName>
    <definedName name="BExMDGCVWXI3WZMI8U52FU72C4MO" hidden="1">#REF!</definedName>
    <definedName name="BExMDGD1KQP7NNR78X2ZX4FCBQ1S" hidden="1">[73]Gross!#REF!</definedName>
    <definedName name="BExMDIRDK0DI8P86HB7WPH8QWLSQ" hidden="1">[73]Gross!#REF!</definedName>
    <definedName name="BExMDKPF2GQLIRH93ZMO73JXIGDU" hidden="1">#REF!</definedName>
    <definedName name="BExMDM7DX5NOOM1EY2QWYXSTA78O" hidden="1">#REF!</definedName>
    <definedName name="BExMDMSYHG9SL4A9QAZ87APK5O0X" hidden="1">#REF!</definedName>
    <definedName name="BExMDPI2FVMORSWDDCVAJ85WYAYO" hidden="1">[73]Gross!#REF!</definedName>
    <definedName name="BExMDQ3NI3GV1A8JDHIRIL4YLESR" hidden="1">[73]Graph!$F$7:$G$7</definedName>
    <definedName name="BExMDTP4SS7430343HCD88IL9I2Z" hidden="1">#REF!</definedName>
    <definedName name="BExMDUWAATB6AI7BI1UYVBD6BVVO" hidden="1">[73]Graph!$F$7:$G$7</definedName>
    <definedName name="BExMDUWB7VWHFFR266QXO46BNV2S" hidden="1">[73]Gross!#REF!</definedName>
    <definedName name="BExMDV72XVC4LZONG6G5EU5N9RXZ" hidden="1">#REF!</definedName>
    <definedName name="BExMDVSO20ADTTVCKT513NZBKC0Q" hidden="1">[73]Graph!$I$7:$J$7</definedName>
    <definedName name="BExMDWUB8ZYU4QLH0LIVFG5X1TF9" hidden="1">#REF!</definedName>
    <definedName name="BExME2U47N8LZG0BPJ49ANY5QVV2" hidden="1">[73]Gross!#REF!</definedName>
    <definedName name="BExME6VUZ32Y3HEGWO86V0EXHLND" hidden="1">'[80]Planning Template'!#REF!</definedName>
    <definedName name="BExME88DH5DUKMUFI9FNVECXFD2E" hidden="1">[73]Gross!$A$1:$L$1</definedName>
    <definedName name="BExME9A7MOGAK7YTTQYXP5DL6VYA" hidden="1">[73]Gross!#REF!</definedName>
    <definedName name="BExMEKTHIM47ERJ7ML7M759FF32G" hidden="1">[73]Graph!$C$15:$D$29</definedName>
    <definedName name="BExMEOV9YFRY5C3GDLU60GIX10BY" hidden="1">[73]Gross!#REF!</definedName>
    <definedName name="BExMES5WFC1DYTU0LE4EYKZNBR38" hidden="1">#REF!</definedName>
    <definedName name="BExMEY095ELVR1FY94CBBWCTD3ND" hidden="1">[73]Graph!$F$10:$G$10</definedName>
    <definedName name="BExMEY09ESM4H2YGKEQQRYUD114R" hidden="1">[73]Gross!#REF!</definedName>
    <definedName name="BExMF4G4IUPQY1Y5GEY5N3E04CL6" hidden="1">[73]Gross!#REF!</definedName>
    <definedName name="BExMF576XRC224TDG6583L4HASNH" hidden="1">[83]Data!#REF!</definedName>
    <definedName name="BExMF8N8ELCNU9I24AFZG3RXHXGC" hidden="1">#REF!</definedName>
    <definedName name="BExMF9UIGYMOAQK0ELUWP0S0HZZY" hidden="1">[73]Gross!#REF!</definedName>
    <definedName name="BExMF9ZUWAPA0HAHEI74M72PQRU9" hidden="1">#REF!</definedName>
    <definedName name="BExMFCOX7MDJ2909BFTS7R9VEGZC" hidden="1">#REF!</definedName>
    <definedName name="BExMFDLBSWFMRDYJ2DZETI3EXKN2" hidden="1">[73]Gross!#REF!</definedName>
    <definedName name="BExMFF3A80LHI36FO3WGKSNWBSBR" hidden="1">#REF!</definedName>
    <definedName name="BExMFFJCU2N6QOC5V50II5WTLPAF" hidden="1">[73]Graph!$I$11:$J$11</definedName>
    <definedName name="BExMFH6SWBYCN98LEO4HJ8MYBMEV" hidden="1">[73]Graph!$F$11:$G$11</definedName>
    <definedName name="BExMFLDTMRTCHKA37LQW67BG8D5C" hidden="1">[73]Gross!#REF!</definedName>
    <definedName name="BExMFNHDITU6DEYW29ZS8OKT693I" hidden="1">[76]Original!#REF!</definedName>
    <definedName name="BExMFQ102FN53YEFF1Q73O5PKTN2" hidden="1">[73]Graph!$I$6:$J$6</definedName>
    <definedName name="BExMFQ6I38EJGL5MT61GOUK5XY68" hidden="1">#REF!</definedName>
    <definedName name="BExMFTRXNM5AMFVUQR6R4BLSO8BK" hidden="1">[76]Original!#REF!</definedName>
    <definedName name="BExMFX2MJ50SW21PIKNDGAG9DANI" hidden="1">#REF!</definedName>
    <definedName name="BExMFY4B5JW31L4PL9F4S16LTC8G" hidden="1">[73]Graph!$F$8:$G$8</definedName>
    <definedName name="BExMFY4BW81X1HOLQDCDQU4LGNJD" hidden="1">#REF!</definedName>
    <definedName name="BExMG0O3K81JIOMANQZY0T1OG3CP" hidden="1">#REF!</definedName>
    <definedName name="BExMG9NSK30KD01QX0UBN2VNRTG4" hidden="1">[73]Gross!#REF!</definedName>
    <definedName name="BExMGD99CUH3CN5F5OWTFJPXIOC5" hidden="1">#REF!</definedName>
    <definedName name="BExMGFSWSVUC8O4EM6ZP6T82VC1A" hidden="1">[73]Graph!$F$7:$G$7</definedName>
    <definedName name="BExMGG3PFIHPHX7NXB7HDFI3N12L" hidden="1">[73]Gross!#REF!</definedName>
    <definedName name="BExMGGUQP0X7T5PIESJE86819NLZ" hidden="1">#REF!</definedName>
    <definedName name="BExMGR6WUXVLC8YZH8SJZSV3F3UK" hidden="1">#REF!</definedName>
    <definedName name="BExMH3H9TW5TJCNU5Z1EWXP3BAEP" hidden="1">[73]Gross!#REF!</definedName>
    <definedName name="BExMHKPLOISQSXZHSMW8VDU1HOTU" hidden="1">#REF!</definedName>
    <definedName name="BExMHN3Y2Q5KIPYT7JVTGFY12BOA" hidden="1">#REF!</definedName>
    <definedName name="BExMHOWPB34KPZ76M2KIX2C9R2VB" hidden="1">[73]Gross!#REF!</definedName>
    <definedName name="BExMHSSYC6KVHA3QDTSYPN92TWMI" hidden="1">[73]Gross!#REF!</definedName>
    <definedName name="BExMHW3MKVKUO6FDEA5WRPWU4NXI" hidden="1">[76]Original!#REF!</definedName>
    <definedName name="BExMI0WA793SF41LQ40A28U8OXQY" hidden="1">[73]Gross!#REF!</definedName>
    <definedName name="BExMI3AJ9477KDL4T9DHET4LJJTW" hidden="1">[73]Gross!#REF!</definedName>
    <definedName name="BExMI3QOZTYEQUF0SE6AK4HHWJO7" hidden="1">[73]Graph!$I$6:$J$6</definedName>
    <definedName name="BExMI58NHPZ1UTOZCYFOQPS8I7WN" hidden="1">'[77]Customer Service Detail'!#REF!</definedName>
    <definedName name="BExMI6L9KX05GAK523JFKICJMTA5" hidden="1">[73]Gross!#REF!</definedName>
    <definedName name="BExMI6QP8KXO0AORR6NQYFHZ559A" hidden="1">#REF!</definedName>
    <definedName name="BExMI6QQ20XHD0NWJUN741B37182" hidden="1">[73]Gross!#REF!</definedName>
    <definedName name="BExMI7MYLMINF9AC59CYYVFGQJAY" hidden="1">#REF!</definedName>
    <definedName name="BExMI8JB94SBD9EMNJEK7Y2T6GYU" hidden="1">[73]Gross!#REF!</definedName>
    <definedName name="BExMI8OS85YTW3KYVE4YD0R7Z6UV" hidden="1">[73]Gross!#REF!</definedName>
    <definedName name="BExMIBOOZU40JS3F89OMPSRCE9MM" hidden="1">[73]Gross!#REF!</definedName>
    <definedName name="BExMICFKRXTTTWIHMXR0UXZU5TU2" hidden="1">#REF!</definedName>
    <definedName name="BExMIGMNG5G8TGLMOTXT5XBLU3VT" hidden="1">#REF!</definedName>
    <definedName name="BExMIHJ01IVQHPV5ZNO9UPQB64N8" hidden="1">'[77]Customer Service Detail'!#REF!</definedName>
    <definedName name="BExMIIQ5MBWSIHTFWAQADXMZC22Q" hidden="1">[73]Gross!#REF!</definedName>
    <definedName name="BExMIIQ683DACOX2AFNVL05RG90C" hidden="1">#REF!</definedName>
    <definedName name="BExMIKZ5EDDZDK5D6GTXJPH9XWND" hidden="1">[73]Graph!$I$10:$J$10</definedName>
    <definedName name="BExMIL4I2GE866I25CR5JBLJWJ6A" hidden="1">[73]Gross!#REF!</definedName>
    <definedName name="BExMILKQEVSR45NTTZEPNZJ20W3Q" hidden="1">#REF!</definedName>
    <definedName name="BExMIRKIPF27SNO82SPFSB3T5U17" hidden="1">[73]Gross!#REF!</definedName>
    <definedName name="BExMIV0KC8555D5E42ZGWG15Y0MO" hidden="1">[73]Gross!#REF!</definedName>
    <definedName name="BExMIWD5LJSKRDBRS5ZHQW170N9G" hidden="1">#REF!</definedName>
    <definedName name="BExMIXET9TNDIZR87EQJIKA18QFU" hidden="1">#REF!</definedName>
    <definedName name="BExMIZT6AN7E6YMW2S87CTCN2UXH" hidden="1">[73]Gross!#REF!</definedName>
    <definedName name="BExMJ15T9F3475M0896SG60TN0SR" hidden="1">[73]Gross!#REF!</definedName>
    <definedName name="BExMJ51XJZN31B84NVPI18J3CWTB" hidden="1">[73]Graph!$C$15:$D$29</definedName>
    <definedName name="BExMJ7AVVYX75Z1XWPBVTVE3L0EZ" hidden="1">#REF!</definedName>
    <definedName name="BExMJA01LCAWUR1OX7H4E7JGNN3W" hidden="1">[73]Graph!$F$10:$G$10</definedName>
    <definedName name="BExMJBY25VC2BDWM2IZLJV485854" hidden="1">#REF!</definedName>
    <definedName name="BExMJC8UI1MMXIJR29O1IWETLHH6" hidden="1">'[77]Customer Service Detail'!#REF!</definedName>
    <definedName name="BExMJKCCBLE6I882QHZR7Y69KJGR" hidden="1">#REF!</definedName>
    <definedName name="BExMJNC8ZFB9DRFOJ961ZAJ8U3A8" hidden="1">[73]Gross!#REF!</definedName>
    <definedName name="BExMJSA64L213LK72YEY85Y2LZI6" hidden="1">[73]Gross!#REF!</definedName>
    <definedName name="BExMJT6JNVTIKDNCGRT1BWSV865F" hidden="1">[76]Original!#REF!</definedName>
    <definedName name="BExMJTBV8A3D31W2IQHP9RDFPPHQ" hidden="1">[73]Gross!#REF!</definedName>
    <definedName name="BExMJVVNLO71B8KSQWWS586Q4AHA" hidden="1">[76]Original!#REF!</definedName>
    <definedName name="BExMK0OA4CYPHQFXIOZFG5E4Y027" hidden="1">[73]Graph!$I$9:$J$9</definedName>
    <definedName name="BExMK2RTXN4QJWEUNX002XK8VQP8" hidden="1">[73]Gross!#REF!</definedName>
    <definedName name="BExMK3YZF17HAMXX3PO2KP6S46ZU" hidden="1">'[77]Customer Service Detail'!#REF!</definedName>
    <definedName name="BExMK67TTPXNJJ368HPV5W8QD13C" hidden="1">#REF!</definedName>
    <definedName name="BExMKAV56Y5CHKWH4XQM7DK2MZT1" hidden="1">#REF!</definedName>
    <definedName name="BExMKBGQDUZ8AWXYHA3QVMSDVZ3D" hidden="1">[73]Gross!#REF!</definedName>
    <definedName name="BExMKBM1467553LDFZRRKVSHN374" hidden="1">[73]Gross!#REF!</definedName>
    <definedName name="BExMKE0CS4Q7E19QEF6ROMJGD711" hidden="1">#REF!</definedName>
    <definedName name="BExMKGK5FJUC0AU8MABRGDC5ZM70" hidden="1">[73]Gross!#REF!</definedName>
    <definedName name="BExMKISYVO6POIGSJWIW3PHDYL45" hidden="1">#REF!</definedName>
    <definedName name="BExMKNR439QD3TM6JD470EAP1EHK" hidden="1">[76]Original!#REF!</definedName>
    <definedName name="BExMKOI0IEYQSWL82F4MI37J9NZ3" hidden="1">[73]Graph!$F$7:$G$7</definedName>
    <definedName name="BExMKTW7R5SOV4PHAFGHU3W73DYE" hidden="1">[73]Gross!#REF!</definedName>
    <definedName name="BExMKU7051J2W1RQXGZGE62NBRUZ" hidden="1">[73]Gross!#REF!</definedName>
    <definedName name="BExMKUN3WPECJR2XRID2R7GZRGNX" hidden="1">[73]Gross!#REF!</definedName>
    <definedName name="BExMKYU57UBSOTQ9ARRD6K210H92" hidden="1">#REF!</definedName>
    <definedName name="BExMKZ535P011X4TNV16GCOH4H21" hidden="1">[73]Gross!#REF!</definedName>
    <definedName name="BExML3XQNDIMX55ZCHHXKUV3D6E6" hidden="1">[73]Gross!#REF!</definedName>
    <definedName name="BExML5QGSWHLI18BGY4CGOTD3UWH" hidden="1">[73]Gross!#REF!</definedName>
    <definedName name="BExML6S6KX7C4IODP8X61UJL0P4L" hidden="1">#REF!</definedName>
    <definedName name="BExMLGDEUK8EIP1KIYGNT7QIZL99" hidden="1">#REF!</definedName>
    <definedName name="BExMLL5XMS92GM6ALDMHJC761QXO" hidden="1">[76]Original!#REF!</definedName>
    <definedName name="BExMLLM6AIR0Q7UPDTQRQMNNGR4T" hidden="1">#REF!</definedName>
    <definedName name="BExMLO5Z61RE85X8HHX2G4IU3AZW" hidden="1">[73]Gross!#REF!</definedName>
    <definedName name="BExMLVI7UORSHM9FMO8S2EI0TMTS" hidden="1">[73]Gross!#REF!</definedName>
    <definedName name="BExMM5UCOT2HSSN0ZIPZW55GSOVO" hidden="1">[73]Gross!#REF!</definedName>
    <definedName name="BExMM8ZRS5RQ8H1H55RVPVTDL5NL" hidden="1">[73]Gross!#REF!</definedName>
    <definedName name="BExMM9W5CYANRRQCMUI6BQP5AHN6" hidden="1">#REF!</definedName>
    <definedName name="BExMMB3AKBE2TYLWZ9E57FR82SFZ" hidden="1">#REF!</definedName>
    <definedName name="BExMMF51P75971SP8A3GG59BFGJC" hidden="1">[89]ALL!#REF!</definedName>
    <definedName name="BExMMFABP9JWSLK40EWLQYN3QCJ3" hidden="1">#REF!</definedName>
    <definedName name="BExMMH8EAZB09XXQ5X4LR0P4NHG9" hidden="1">[73]Gross!#REF!</definedName>
    <definedName name="BExMMIQH5BABNZVCIQ7TBCQ10AY5" hidden="1">[73]Gross!#REF!</definedName>
    <definedName name="BExMMK2Y39DL8W7Q84SOXF9KSR74" hidden="1">#REF!</definedName>
    <definedName name="BExMMKJ36XJ73JENTML5ERJF0AIQ" hidden="1">#REF!</definedName>
    <definedName name="BExMMN2VRD30DWKV4LPOWB3NNRWI" hidden="1">#REF!</definedName>
    <definedName name="BExMMNIZ2T7M22WECMUQXEF4NJ71" hidden="1">[73]Gross!#REF!</definedName>
    <definedName name="BExMMPMIOU7BURTV0L1K6ACW9X73" hidden="1">[73]Gross!#REF!</definedName>
    <definedName name="BExMMQ835AJDHS4B419SS645P67Q" hidden="1">[73]Gross!#REF!</definedName>
    <definedName name="BExMMQIUVPCOBISTEJJYNCCLUCPY" hidden="1">[73]Gross!#REF!</definedName>
    <definedName name="BExMMSH37SF6GV4N9O9EW1APAZ1E" hidden="1">#REF!</definedName>
    <definedName name="BExMMT80D6HY44HP84Q8ZKMQ7SYZ" hidden="1">[76]Original!#REF!</definedName>
    <definedName name="BExMMTIXETA5VAKBSOFDD5SRU887" hidden="1">[73]Gross!#REF!</definedName>
    <definedName name="BExMMV0P6P5YS3C35G0JYYHI7992" hidden="1">[73]Gross!#REF!</definedName>
    <definedName name="BExMMZTDDCFDHK0GU54VF8EVH99F" hidden="1">[73]Graph!$I$7:$J$7</definedName>
    <definedName name="BExMN226MF93VC67L7I6QB4Y2MJ3" hidden="1">#REF!</definedName>
    <definedName name="BExMN2IGV4O512G8DPFD8PO3EANK" hidden="1">#REF!</definedName>
    <definedName name="BExMNDR4V2VG5RFZDGTAGD3Q9PPG" hidden="1">[73]Gross!#REF!</definedName>
    <definedName name="BExMNJLFWZBRN9PZF1IO9CYWV1B2" hidden="1">[73]Gross!#REF!</definedName>
    <definedName name="BExMNKCJ0FA57YEUUAJE43U1QN5P" hidden="1">[73]Gross!#REF!</definedName>
    <definedName name="BExMNKN5D1WEF2OOJVP6LZ6DLU3Y" hidden="1">[73]Gross!#REF!</definedName>
    <definedName name="BExMNQ1J7QX20FWV4DQ41E6S4T2W" hidden="1">[73]Graph!$I$8:$J$8</definedName>
    <definedName name="BExMNQMY2IUP61KESI720VOMTAJ1" hidden="1">[73]Graph!$F$8:$G$8</definedName>
    <definedName name="BExMNR38HMPLWAJRQ9MMS3ZAZ9IU" hidden="1">[73]Gross!#REF!</definedName>
    <definedName name="BExMNRDZULKJMVY2VKIIRM2M5A1M" hidden="1">[73]Gross!#REF!</definedName>
    <definedName name="BExMNT1AMPBBGVKIS64M8Z94YGNX" hidden="1">#REF!</definedName>
    <definedName name="BExMNUZHMKFZ814RTA641MNKZ7HQ" hidden="1">[73]Graph!$I$8:$J$8</definedName>
    <definedName name="BExMNW6NIOK4PW2K16RX2DT8BCKP" hidden="1">[73]Graph!$F$9:$G$9</definedName>
    <definedName name="BExMO0DOCQZI8QR6D5K5N75E3XUF" hidden="1">#REF!</definedName>
    <definedName name="BExMO0DONMQD9HUXW4AJX5Y7LFEO" hidden="1">#REF!</definedName>
    <definedName name="BExMO44HP43SI0L7L1DZRDZPZJ44" hidden="1">[86]!____________bb2 [87]Sheet!$A$12:$U$13</definedName>
    <definedName name="BExMO9IOWKTWHO8LQJJQI5P3INWY" hidden="1">[73]Gross!#REF!</definedName>
    <definedName name="BExMOI29DOEK5R1A5QZPUDKF7N6T" hidden="1">[73]Gross!#REF!</definedName>
    <definedName name="BExMOIYOIL4KOXZBI7MJYXPIV1QJ" hidden="1">'[77]Customer Service Detail'!#REF!</definedName>
    <definedName name="BExMOJ9GY6AQGI153FV703AE296H" hidden="1">[73]Graph!$I$9:$J$9</definedName>
    <definedName name="BExMOKWO8TGI0QERUY7ZU1CK1NFJ" hidden="1">#REF!</definedName>
    <definedName name="BExMOO7EE7RTLO2S09PP0ZOKDULD" hidden="1">#REF!</definedName>
    <definedName name="BExMOW5ESQ9TKS9AQZCHBUMQMDO5" hidden="1">#REF!</definedName>
    <definedName name="BExMP06Y7JRUYXTNBLZEZIIFMP8Z" hidden="1">[73]Graph!$F$8:$G$8</definedName>
    <definedName name="BExMP9XK9T8ICSUQ90M3IBZSOZAM" hidden="1">#REF!</definedName>
    <definedName name="BExMPAJ5AJAXGKGK3F6H3ODS6RF4" hidden="1">[73]Gross!#REF!</definedName>
    <definedName name="BExMPD2X55FFBVJ6CBUKNPROIOEU" hidden="1">[73]Gross!#REF!</definedName>
    <definedName name="BExMPFXBKXFWZWNHH0AWP2SNSERR" hidden="1">#REF!</definedName>
    <definedName name="BExMPGTVPYQ1ACGV1RRRS5LYB125" hidden="1">[73]Graph!$I$7:$J$7</definedName>
    <definedName name="BExMPGZ848E38FUH1JBQN97DGWAT" hidden="1">[73]Gross!#REF!</definedName>
    <definedName name="BExMPK4EBWWZHR823F6D1KNNTX8D" hidden="1">[73]Graph!$I$10:$J$10</definedName>
    <definedName name="BExMPLBKFPJM4GF27I2D45X0U9QF" hidden="1">[73]Graph!$F$8:$G$8</definedName>
    <definedName name="BExMPMTICOSMQENOFKQ18K0ZT4S8" hidden="1">[73]Gross!#REF!</definedName>
    <definedName name="BExMPMZ07II0R4KGWQQ7PGS3RZS4" hidden="1">[73]Gross!#REF!</definedName>
    <definedName name="BExMPOBH04JMDO6Z8DMSEJZM4ANN" hidden="1">[73]Gross!#REF!</definedName>
    <definedName name="BExMPSD77XQ3HA6A4FZOJK8G2JP3" hidden="1">[73]Gross!#REF!</definedName>
    <definedName name="BExMPUGQB6RITGSFACGW7X2TARUP" hidden="1">#REF!</definedName>
    <definedName name="BExMPYT3HLPM2GY8W6C00CHSVYJ7" hidden="1">#REF!</definedName>
    <definedName name="BExMPZ96CMCKJCXPDFWHMNGKH6UX" hidden="1">#REF!</definedName>
    <definedName name="BExMQ0WMU11OW1T95ILL49VN4DM6" hidden="1">#REF!</definedName>
    <definedName name="BExMQ41ZQNCI291UVV7EBWD8RXWS" hidden="1">[73]Graph!$C$15:$D$29</definedName>
    <definedName name="BExMQ4I3Q7F0BMPHSFMFW9TZ87UD" hidden="1">[73]Gross!#REF!</definedName>
    <definedName name="BExMQ4SWDWI4N16AZ0T5CJ6HH8WC" hidden="1">[73]Gross!#REF!</definedName>
    <definedName name="BExMQ71WHW50GVX45JU951AGPLFQ" hidden="1">[73]Gross!#REF!</definedName>
    <definedName name="BExMQBUJ4UKOKZD6OT62BB66TF7M" hidden="1">#REF!</definedName>
    <definedName name="BExMQEE62BNV1DJJBLVUUH33RKPH" hidden="1">#REF!</definedName>
    <definedName name="BExMQFLAT1LV4J2FJ42I84NGCKWQ" hidden="1">#REF!</definedName>
    <definedName name="BExMQGXSLPT4A6N47LE6FBVHWBOF" hidden="1">[73]Gross!#REF!</definedName>
    <definedName name="BExMQMXKZ8MS6XRE00V8KHF67SXZ" hidden="1">[73]Graph!$F$7:$G$7</definedName>
    <definedName name="BExMQSBR7PL4KLB1Q4961QO45Y4G" hidden="1">[73]Gross!#REF!</definedName>
    <definedName name="BExMQW2Q8QNS1ALTQ9T1DZVC0825" hidden="1">#REF!</definedName>
    <definedName name="BExMR1MA4I1X77714ZEPUVC8W398" hidden="1">[73]Gross!#REF!</definedName>
    <definedName name="BExMR4GUTFCN4RD7H81IOKECLEG3" hidden="1">[73]Graph!$I$6:$J$6</definedName>
    <definedName name="BExMR8YQHA7N77HGHY4Y6R30I3XT" hidden="1">[73]Gross!#REF!</definedName>
    <definedName name="BExMRENOIARWRYOIVPDIEBVNRDO7" hidden="1">[73]Gross!#REF!</definedName>
    <definedName name="BExMRP5C9V3XNIT2DRA9I6G73H2V" hidden="1">[73]Graph!$I$11:$J$11</definedName>
    <definedName name="BExMRPG54LNH7HRC92MBSUT6UL6L" hidden="1">[73]Graph!$F$9:$G$9</definedName>
    <definedName name="BExMRQHUEHGF2FS4LCB0THFELGDI" hidden="1">[73]Gross!#REF!</definedName>
    <definedName name="BExMRRJNUMGRSDD5GGKKGEIZ6FTS" hidden="1">[73]Gross!#REF!</definedName>
    <definedName name="BExMRTSH6H6OTHJ2JFEA8KBIR88X" hidden="1">#REF!</definedName>
    <definedName name="BExMRU3ACIU0RD2BNWO55LH5U2BR" hidden="1">[73]Gross!#REF!</definedName>
    <definedName name="BExMSFDC25R7FGOMU1LJKEUR1ATG" hidden="1">#REF!</definedName>
    <definedName name="BExMSM9I7XZ0BC793Y8GWVJNG1V9" hidden="1">[73]Graph!$C$15:$D$29</definedName>
    <definedName name="BExMSQRCC40AP8BDUPL2I2DNC210" hidden="1">[73]Gross!#REF!</definedName>
    <definedName name="BExMSWGD6H7UC7QNOUTMEH2PZQ5Z" hidden="1">[76]Original!#REF!</definedName>
    <definedName name="BExMT2QXUW7GZT2GOWWWFRWL9MV1" hidden="1">#REF!</definedName>
    <definedName name="BExMTA8PFHGUPA8LZ7RIR52ORH9I" hidden="1">#REF!</definedName>
    <definedName name="BExO4J9LR712G00TVA82VNTG8O7H" hidden="1">[73]Gross!#REF!</definedName>
    <definedName name="BExO4P9G3CC5P66YXQJ1MQZE3Q3L" hidden="1">[73]Graph!$F$7:$G$7</definedName>
    <definedName name="BExO4Q5T1IO39TUFXG41PZPWD8H5" hidden="1">[73]Graph!$I$8:$J$8</definedName>
    <definedName name="BExO4SK2YJA00Q9JKET9Y13FS7PA" hidden="1">#REF!</definedName>
    <definedName name="BExO55G2KVZ7MIJ30N827CLH0I2A" hidden="1">[73]Gross!#REF!</definedName>
    <definedName name="BExO5A8PZD9EUHC5CMPU6N3SQ15L" hidden="1">[73]Gross!#REF!</definedName>
    <definedName name="BExO5UX5F1PZHZCTPT2CJQOEYC88" hidden="1">#REF!</definedName>
    <definedName name="BExO5XMAHL7CY3X0B1OPKZ28DCJ5" hidden="1">[73]Gross!#REF!</definedName>
    <definedName name="BExO64NREBN75DKW0OMYAUWYVY5S" hidden="1">'[77]Customer Service Detail'!#REF!</definedName>
    <definedName name="BExO66LZJKY4PTQVREELI6POS4AY" hidden="1">[73]Gross!#REF!</definedName>
    <definedName name="BExO6IWE281AY8CEJMRSVE73CNDM" hidden="1">#REF!</definedName>
    <definedName name="BExO6LLHCYTF7CIVHKAO0NMET14Q" hidden="1">[73]Gross!#REF!</definedName>
    <definedName name="BExO6Y6LB0P6L4JTH4J6TCB4OHW8" hidden="1">#REF!</definedName>
    <definedName name="BExO6YBXSP7M8OQM9HW3DF343C57" hidden="1">[76]Original!#REF!</definedName>
    <definedName name="BExO764H9VZOLJAU99I1OQKU9EO6" hidden="1">#REF!</definedName>
    <definedName name="BExO7A0RAM8VLJ9WVOS0CNSGVOZA" hidden="1">[73]Graph!$I$6:$J$6</definedName>
    <definedName name="BExO7KT6DVD17EWLOG9CGBHEOQWD" hidden="1">#REF!</definedName>
    <definedName name="BExO7OUQS3XTUQ2LDKGQ8AAQ3OJJ" hidden="1">[73]Gross!#REF!</definedName>
    <definedName name="BExO7RUSODZC2NQZMT2AFSMV2ONF" hidden="1">[73]Gross!#REF!</definedName>
    <definedName name="BExO7W1PSMP8KLLJ6LI9QUDVQEVV" hidden="1">[73]Graph!$F$6:$G$6</definedName>
    <definedName name="BExO7WNA0JRE553ALPEZODW1ICID" hidden="1">'[77]Customer Service Detail'!#REF!</definedName>
    <definedName name="BExO7X3JLCW62U5C55RIBFT32LKL" hidden="1">#REF!</definedName>
    <definedName name="BExO80UBMCSNT8UIFXZRBJZZ2ADK" hidden="1">[84]Detail!#REF!</definedName>
    <definedName name="BExO83U8VY68TWQHITY9NY8S1YGM" hidden="1">#REF!</definedName>
    <definedName name="BExO85HMYXZJ7SONWBKKIAXMCI3C" hidden="1">[73]Gross!#REF!</definedName>
    <definedName name="BExO85MXRTBR4S79TP85WDJ1U1MZ" hidden="1">[73]Graph!$F$9:$G$9</definedName>
    <definedName name="BExO863922O4PBGQMUNEQKGN3K96" hidden="1">[73]Gross!#REF!</definedName>
    <definedName name="BExO89ZIOXN0HOKHY24F7HDZ87UT" hidden="1">[73]Gross!#REF!</definedName>
    <definedName name="BExO8BXK76C9VFPKRARWMK6YTJ6O" hidden="1">#REF!</definedName>
    <definedName name="BExO8CDTBCABLEUD6PE2UM2EZ6C4" hidden="1">[73]Gross!#REF!</definedName>
    <definedName name="BExO8GFDNNPXHMXYH7427ELLJ9LG" hidden="1">#REF!</definedName>
    <definedName name="BExO8I85NBW303RBA7RZM8Q42KKU" hidden="1">'[77]Customer Service Detail'!#REF!</definedName>
    <definedName name="BExO8IZ05ZG0XVOL3W41KBQE176A" hidden="1">[73]Gross!#REF!</definedName>
    <definedName name="BExO8QBF5WLSIVEJS40C0XZZYFAC" hidden="1">#REF!</definedName>
    <definedName name="BExO8TM4L261JTCSQ24FHE73242J" hidden="1">[73]Graph!$I$9:$J$9</definedName>
    <definedName name="BExO8TM5V5CFSV5A13AYOWY4NGRS" hidden="1">[73]Graph!$F$9:$G$9</definedName>
    <definedName name="BExO8UTAGQWDBQZEEF4HUNMLQCVU" hidden="1">[73]Gross!#REF!</definedName>
    <definedName name="BExO8YV0QWK0O4P96BDDV7956VXT" hidden="1">[76]Original!#REF!</definedName>
    <definedName name="BExO92WLZ87W0EIC2V0P4OU0OA15" hidden="1">'[80]Planning Template'!#REF!</definedName>
    <definedName name="BExO937E20IHMGQOZMECL3VZC7OX" hidden="1">[73]Gross!#REF!</definedName>
    <definedName name="BExO94UTJKQQ7TJTTJRTSR70YVJC" hidden="1">[73]Gross!#REF!</definedName>
    <definedName name="BExO9CHVZ670N6BKYJ8ZD9ORKU1I" hidden="1">[73]Gross!#REF!</definedName>
    <definedName name="BExO9J3A438976RXIUX5U9SU5T55" hidden="1">[73]Gross!#REF!</definedName>
    <definedName name="BExO9RS5RXFJ1911HL3CCK6M74EP" hidden="1">[73]Gross!#REF!</definedName>
    <definedName name="BExO9SDRI1M6KMHXSG3AE5L0F2U3" hidden="1">[73]Gross!#REF!</definedName>
    <definedName name="BExO9UMKDW7BN1R3XA50PH895HFT" hidden="1">#REF!</definedName>
    <definedName name="BExO9V2U2YXAY904GYYGU6TD8Y7M" hidden="1">[73]Gross!#REF!</definedName>
    <definedName name="BExO9Y2PH50NIUH5PLB2CZFCC5WW" hidden="1">#REF!</definedName>
    <definedName name="BExO9YTNQUVMZJZ33TS1KSX2NOBQ" hidden="1">#REF!</definedName>
    <definedName name="BExOA6RMZJTAX7WX49MSGFDG9DH2" hidden="1">#REF!</definedName>
    <definedName name="BExOA7IK2DONOX2BCWIBH4HUM43F" hidden="1">[73]Gross!#REF!</definedName>
    <definedName name="BExOA8PPAT6BFKDHD9OQK39O9RSG" hidden="1">[73]Graph!$C$15:$D$29</definedName>
    <definedName name="BExOAFLULV9OC3B6371CYUVSBGIO" hidden="1">#REF!</definedName>
    <definedName name="BExOAFR6JHRK4AP8O7TB9UDEAVJL" hidden="1">[73]Graph!$I$8:$J$8</definedName>
    <definedName name="BExOAGCX9ISY83KMXO02KFMKR8OW" hidden="1">[73]Graph!$F$7:$G$7</definedName>
    <definedName name="BExOAQ3GKCT7YZW1EMVU3EILSZL2" hidden="1">[73]Gross!#REF!</definedName>
    <definedName name="BExOAYXPAKOTV2XEPX926H11O464" hidden="1">#REF!</definedName>
    <definedName name="BExOB5DRD68H8I7LZRIE97C9UUVB" hidden="1">[73]Graph!$I$9:$J$9</definedName>
    <definedName name="BExOB886RIKYRO6D0LXJDAB2M84Z" hidden="1">[73]Graph!$I$8:$J$8</definedName>
    <definedName name="BExOB9KT2THGV4SPLDVFTFXS4B14" hidden="1">[73]Gross!#REF!</definedName>
    <definedName name="BExOBEZ0IE2WBEYY3D3CMRI72N1K" hidden="1">[73]Gross!#REF!</definedName>
    <definedName name="BExOBF4BUGRYJEOIT4NY5GVLOU9V" hidden="1">#REF!</definedName>
    <definedName name="BExOBHDCCR4GM8EVYR8ZQAS97EX7" hidden="1">#REF!</definedName>
    <definedName name="BExOBIPU8760ITY0C8N27XZ3KWEF" hidden="1">[73]Gross!#REF!</definedName>
    <definedName name="BExOBM0I5L0MZ1G4H9MGMD87SBMZ" hidden="1">[73]Gross!#REF!</definedName>
    <definedName name="BExOBNNWXJI9Y0IQ9VT4NMZCB3SW" hidden="1">[73]Graph!$I$7:$J$7</definedName>
    <definedName name="BExOBOUXMP88KJY2BX2JLUJH5N0K" hidden="1">[73]Gross!#REF!</definedName>
    <definedName name="BExOBP0FKQ4SVR59FB48UNLKCOR6" hidden="1">[73]Gross!#REF!</definedName>
    <definedName name="BExOBS0B0E0LIVUN7HNBQPAZDDHT" hidden="1">#REF!</definedName>
    <definedName name="BExOBYAVUCQ0IGM0Y6A75QHP0Q1A" hidden="1">[73]Gross!#REF!</definedName>
    <definedName name="BExOBYLMYCYZ1NJLHJCPLA3PVKYK" hidden="1">[73]Graph!$F$9:$G$9</definedName>
    <definedName name="BExOBYLO8NTLBKV3569Y2UNNIV1K" hidden="1">[73]Graph!$C$15:$D$29</definedName>
    <definedName name="BExOC08Y6OIMB5N7XH5Q1IR1M20Q" hidden="1">[73]Graph!$I$9:$J$9</definedName>
    <definedName name="BExOC3UEHB1CZNINSQHZANWJYKR8" hidden="1">[73]Gross!#REF!</definedName>
    <definedName name="BExOC6P0GBJVGB68WR337FYTEGIJ" hidden="1">#REF!</definedName>
    <definedName name="BExOC7LCVAJC36Q60I8PKPCD0T1S" hidden="1">[73]Graph!$F$11:$G$11</definedName>
    <definedName name="BExOC7QNR5FYTUH397UJREJ4NFVA" hidden="1">#REF!</definedName>
    <definedName name="BExOCBSF3XGO9YJ23LX2H78VOUR7" hidden="1">[73]Gross!#REF!</definedName>
    <definedName name="BExOCHBYK42SX24MJ239H6G9OJ8E" hidden="1">'[77]Customer Service Detail'!#REF!</definedName>
    <definedName name="BExOCKXFMOW6WPFEVX1I7R7FNDSS" hidden="1">[73]Gross!#REF!</definedName>
    <definedName name="BExOCM4JZJIV6C9OR1TSO4F8TNNG" hidden="1">#REF!</definedName>
    <definedName name="BExOCQX7MZG1R6UPBHNGI606SL8K" hidden="1">[73]Graph!$F$11:$G$11</definedName>
    <definedName name="BExOCYEXOB95DH5NOB0M5NOYX398" hidden="1">[73]Gross!#REF!</definedName>
    <definedName name="BExOD3NUDCZ6JO4GILJOZKX1EDC5" localSheetId="13" hidden="1">Query [75]Comparative!$A$3:$B$20</definedName>
    <definedName name="BExOD3NUDCZ6JO4GILJOZKX1EDC5" hidden="1">Query [75]Comparative!$A$3:$B$20</definedName>
    <definedName name="BExOD4ERMDMFD8X1016N4EXOUR0S" localSheetId="13" hidden="1">[73]Gross!#REF!</definedName>
    <definedName name="BExOD4ERMDMFD8X1016N4EXOUR0S" hidden="1">[73]Gross!#REF!</definedName>
    <definedName name="BExOD55RS7BQUHRQ6H3USVGKR0P7" localSheetId="13" hidden="1">[73]Gross!#REF!</definedName>
    <definedName name="BExOD55RS7BQUHRQ6H3USVGKR0P7" hidden="1">[73]Gross!#REF!</definedName>
    <definedName name="BExOD7UQ6G3P86ZLZV0GY79H7VLL" localSheetId="13" hidden="1">'[77]Customer Service Detail'!#REF!</definedName>
    <definedName name="BExOD7UQ6G3P86ZLZV0GY79H7VLL" hidden="1">'[77]Customer Service Detail'!#REF!</definedName>
    <definedName name="BExODCI1JOCNLAWKLHVJHH7LMGZ3" localSheetId="13" hidden="1">#REF!</definedName>
    <definedName name="BExODCI1JOCNLAWKLHVJHH7LMGZ3" hidden="1">#REF!</definedName>
    <definedName name="BExODEWDDEABM4ZY3XREJIBZ8IVP" localSheetId="13" hidden="1">[73]Gross!#REF!</definedName>
    <definedName name="BExODEWDDEABM4ZY3XREJIBZ8IVP" hidden="1">[73]Gross!#REF!</definedName>
    <definedName name="BExODNLAA1L7WQ9ZQX6A1ZOXK9VR" localSheetId="13" hidden="1">[73]Gross!#REF!</definedName>
    <definedName name="BExODNLAA1L7WQ9ZQX6A1ZOXK9VR" hidden="1">[73]Gross!#REF!</definedName>
    <definedName name="BExODZFEIWV26E8RFU7XQYX1J458" localSheetId="13" hidden="1">[73]Gross!#REF!</definedName>
    <definedName name="BExODZFEIWV26E8RFU7XQYX1J458" hidden="1">[73]Gross!#REF!</definedName>
    <definedName name="BExOE89QWLYZ033JJYOXL9EN126C" hidden="1">[73]Graph!$I$11:$J$11</definedName>
    <definedName name="BExOEBKG55EROA2VL360A06LKASE" hidden="1">[73]Gross!#REF!</definedName>
    <definedName name="BExOEFWTXYW7Z5PP2Q9B6RJAFY4O" hidden="1">[73]Graph!$I$6:$J$6</definedName>
    <definedName name="BExOENPC10JPW8K6FW1ZINABYR0L" hidden="1">#REF!</definedName>
    <definedName name="BExOERG5LWXYYEN1DY1H2FWRJS9T" hidden="1">[73]Gross!#REF!</definedName>
    <definedName name="BExOEV1S6JJVO5PP4BZ20SNGZR7D" hidden="1">[73]Gross!#REF!</definedName>
    <definedName name="BExOF5ZJR1UJ9IQRGDTEZM7GPQX4" hidden="1">[73]Graph!$I$10:$J$10</definedName>
    <definedName name="BExOFB2YCYB7QNFZNY6DKFYO4HDK" hidden="1">#REF!</definedName>
    <definedName name="BExOFEDNCYI2TPTMQ8SJN3AW4YMF" hidden="1">[73]Gross!#REF!</definedName>
    <definedName name="BExOFIF7JIJUACKSNU3ZTP3J8VKX" hidden="1">#REF!</definedName>
    <definedName name="BExOFJH1W33H5R9GH680DNXTZ0ZN" hidden="1">[73]Graph!$F$6:$G$6</definedName>
    <definedName name="BExOFKTJZ003N74S77J1WMULO5QV" hidden="1">[73]Gross!#REF!</definedName>
    <definedName name="BExOFN2CCI1J0EUWG6CV07EKJOT7" hidden="1">[73]Graph!$F$10:$G$10</definedName>
    <definedName name="BExOFOPTM2O0XBDBVPHRUCZEHLGM" hidden="1">#REF!</definedName>
    <definedName name="BExOFPBDUF4V7CC82ZY5OVVJLFE2" hidden="1">#REF!</definedName>
    <definedName name="BExOFUET18CJ3AYGPY26EIVP6QDG" hidden="1">[73]Gross!#REF!</definedName>
    <definedName name="BExOFVLXVD6RVHSQO8KZOOACSV24" hidden="1">[73]Gross!#REF!</definedName>
    <definedName name="BExOG1AZCK9QN09SNEN2DTTFFCLJ" hidden="1">[73]Graph!$I$10:$J$10</definedName>
    <definedName name="BExOG2SW3XOGP9VAPQ3THV3VWV12" hidden="1">[73]Gross!#REF!</definedName>
    <definedName name="BExOG45J81K4OPA40KW5VQU54KY3" hidden="1">[73]Gross!#REF!</definedName>
    <definedName name="BExOGB1JXWRA6GGXY0VB9WQCJ122" hidden="1">#REF!</definedName>
    <definedName name="BExOGDW4KPA07ZDJHS1KWYEO3Y8C" hidden="1">#REF!</definedName>
    <definedName name="BExOGFE2SCL8HHT4DFAXKLUTJZOG" hidden="1">[73]Gross!#REF!</definedName>
    <definedName name="BExOGFOV7AQEHCZ1V33HVTPOHBHZ" hidden="1">[73]Graph!$F$7:$G$7</definedName>
    <definedName name="BExOGPA3NRJZMTQ9J0AHGV1MNAS4" hidden="1">'[80]Planning Template'!#REF!</definedName>
    <definedName name="BExOGT6D0LJ3C22RDW8COECKB1J5" hidden="1">[73]Gross!#REF!</definedName>
    <definedName name="BExOGTMI1HT31M1RGWVRAVHAK7DE" hidden="1">[73]Gross!#REF!</definedName>
    <definedName name="BExOGXO9JE5XSE9GC3I6O21UEKAO" hidden="1">[73]Gross!#REF!</definedName>
    <definedName name="BExOGYVEAJFUXQVT8YQO2U7YT5OY" hidden="1">[73]Graph!$I$7:$J$7</definedName>
    <definedName name="BExOH262YT5RRIOSFUMRDAD65NJA" hidden="1">#REF!</definedName>
    <definedName name="BExOH2GVFOFXDG3YQK89NSKG7WJG" hidden="1">[73]Graph!$I$10:$J$10</definedName>
    <definedName name="BExOH79IBDT2C7XIFTS2N6ODLIXL" hidden="1">#REF!</definedName>
    <definedName name="BExOH7KB5HAPBB5K1Z3DIW5LCRSI" hidden="1">[73]Graph!$I$6:$J$6</definedName>
    <definedName name="BExOH9ICZ13C1LAW8OTYTR9S7ZP3" hidden="1">[73]Gross!#REF!</definedName>
    <definedName name="BExOHBB43JS54D6MARIQR5PJNUDG" hidden="1">[73]Graph!$F$7:$G$7</definedName>
    <definedName name="BExOHL75H3OT4WAKKPUXIVXWFVDS" hidden="1">[73]Gross!#REF!</definedName>
    <definedName name="BExOHLHXXJL6363CC082M9M5VVXQ" hidden="1">[73]Gross!$A$1:$O$107</definedName>
    <definedName name="BExOHNAO5UDXSO73BK2ARHWKS90Y" hidden="1">[73]Gross!#REF!</definedName>
    <definedName name="BExOHNLFZGEVXCTJ9CWMJJS7C98A" hidden="1">'[77]Customer Service Detail'!#REF!</definedName>
    <definedName name="BExOHR1G1I9A9CI1HG94EWBLWNM2" hidden="1">[73]Gross!#REF!</definedName>
    <definedName name="BExOHTQPP8LQ98L6PYUI6QW08YID" hidden="1">[73]Gross!#REF!</definedName>
    <definedName name="BExOHX6Q6NJI793PGX59O5EKTP4G" hidden="1">[73]Gross!#REF!</definedName>
    <definedName name="BExOI5VMTHH7Y8MQQ1N635CHYI0P" hidden="1">[73]Gross!#REF!</definedName>
    <definedName name="BExOIDTHVX9I8OR9ZLWYD1NE4FDW" hidden="1">[86]!____________bb2 [87]Sheet!$E$6:$E$9</definedName>
    <definedName name="BExOIEVCP4Y6VDS23AK84MCYYHRT" hidden="1">[73]Gross!#REF!</definedName>
    <definedName name="BExOIFGWRXP1ZCM3WXXERZ5TZZRT" hidden="1">#REF!</definedName>
    <definedName name="BExOIHPQIXR0NDR5WD01BZKPKEO3" hidden="1">[73]Gross!#REF!</definedName>
    <definedName name="BExOIJTA4R3S56VBIJKZGBO7ESVU" hidden="1">#REF!</definedName>
    <definedName name="BExOIJTAMOBI78ADPTV7PZEZANJ6" hidden="1">#REF!</definedName>
    <definedName name="BExOIM7L0Z3LSII9P7ZTV4KJ8RMA" hidden="1">[73]Gross!#REF!</definedName>
    <definedName name="BExOIN9ETPA87K6NINBIFRSWHK4C" hidden="1">[73]Graph!$F$11:$G$11</definedName>
    <definedName name="BExOIV7AH9I35H0QIJ47W5LNGJ7I" hidden="1">#REF!</definedName>
    <definedName name="BExOIWJVMJ6MG6JC4SPD1L00OHU1" hidden="1">[73]Gross!#REF!</definedName>
    <definedName name="BExOIXQX9EK4Y0780FR0K3TSQ5TT" localSheetId="13" hidden="1">Query [78]!p V [79]A!$D$4:$O$157</definedName>
    <definedName name="BExOIXQX9EK4Y0780FR0K3TSQ5TT" hidden="1">Query [78]!p V [79]A!$D$4:$O$157</definedName>
    <definedName name="BExOIYCN8Z4JK3OOG86KYUCV0ME8" localSheetId="13" hidden="1">[73]Gross!#REF!</definedName>
    <definedName name="BExOIYCN8Z4JK3OOG86KYUCV0ME8" hidden="1">[73]Gross!#REF!</definedName>
    <definedName name="BExOJ3AKZ9BCBZT3KD8WMSLK6MN2" localSheetId="13" hidden="1">[73]Gross!#REF!</definedName>
    <definedName name="BExOJ3AKZ9BCBZT3KD8WMSLK6MN2" hidden="1">[73]Gross!#REF!</definedName>
    <definedName name="BExOJ4HRBSUJGL8OTX26ZX0DFGUO" localSheetId="13" hidden="1">#REF!</definedName>
    <definedName name="BExOJ4HRBSUJGL8OTX26ZX0DFGUO" hidden="1">#REF!</definedName>
    <definedName name="BExOJ7XQK71I4YZDD29AKOOWZ47E" localSheetId="13" hidden="1">[73]Gross!#REF!</definedName>
    <definedName name="BExOJ7XQK71I4YZDD29AKOOWZ47E" hidden="1">[73]Gross!#REF!</definedName>
    <definedName name="BExOJ8E16CD06IYXYYQUY53Q2OV3" localSheetId="13" hidden="1">#REF!</definedName>
    <definedName name="BExOJ8E16CD06IYXYYQUY53Q2OV3" hidden="1">#REF!</definedName>
    <definedName name="BExOJJXC6LTFS8XES3BUK64C24P5" localSheetId="13" hidden="1">Query [78]!p V [79]A!$A$3:$B$20</definedName>
    <definedName name="BExOJJXC6LTFS8XES3BUK64C24P5" hidden="1">Query [78]!p V [79]A!$A$3:$B$20</definedName>
    <definedName name="BExOJM0W6XGSW5MXPTTX0GNF6SFT" localSheetId="13" hidden="1">[73]Gross!#REF!</definedName>
    <definedName name="BExOJM0W6XGSW5MXPTTX0GNF6SFT" hidden="1">[73]Gross!#REF!</definedName>
    <definedName name="BExOJXEUJJ9SYRJXKYYV2NCCDT2R" localSheetId="13" hidden="1">[73]Gross!#REF!</definedName>
    <definedName name="BExOJXEUJJ9SYRJXKYYV2NCCDT2R" hidden="1">[73]Gross!#REF!</definedName>
    <definedName name="BExOK0EQYM9JUMAGWOUN7QDH7VMZ" localSheetId="13" hidden="1">[73]Gross!#REF!</definedName>
    <definedName name="BExOK0EQYM9JUMAGWOUN7QDH7VMZ" hidden="1">[73]Gross!#REF!</definedName>
    <definedName name="BExOK3PGFWMNWMJ3WNOL9JUOO8FP" localSheetId="13" hidden="1">#REF!</definedName>
    <definedName name="BExOK3PGFWMNWMJ3WNOL9JUOO8FP" hidden="1">#REF!</definedName>
    <definedName name="BExOK408O8M204EYF6SD1YGCJFD4" localSheetId="13" hidden="1">#REF!</definedName>
    <definedName name="BExOK408O8M204EYF6SD1YGCJFD4" hidden="1">#REF!</definedName>
    <definedName name="BExOK4WM9O7QNG6O57FOASI5QSN1" localSheetId="13" hidden="1">[73]Gross!#REF!</definedName>
    <definedName name="BExOK4WM9O7QNG6O57FOASI5QSN1" hidden="1">[73]Gross!#REF!</definedName>
    <definedName name="BExOK6EKJGCZVB9QYLK7IO4ULVD6" localSheetId="13" hidden="1">#REF!</definedName>
    <definedName name="BExOK6EKJGCZVB9QYLK7IO4ULVD6" hidden="1">#REF!</definedName>
    <definedName name="BExOKAWFXX8FTLNO6G0NTEOJ97FW" hidden="1">#REF!</definedName>
    <definedName name="BExOKBSRRRT6Y1FE78UWITVNPSLM" hidden="1">#REF!</definedName>
    <definedName name="BExOKCECQSFWA99RY6KEDPH30KT6" hidden="1">[73]Graph!$I$11:$J$11</definedName>
    <definedName name="BExOKDAQ31PVS0Q7NXOF66C24GYL" hidden="1">[73]Graph!$F$11:$G$11</definedName>
    <definedName name="BExOKI3C3DWTNF6PRKG2XY34A3JA" hidden="1">'[77]Customer Service Detail'!#REF!</definedName>
    <definedName name="BExOKKHOPWUVRJGQJ5ONR2U40JX8" hidden="1">[73]Gross!#REF!</definedName>
    <definedName name="BExOKRJ5AP6IMDMCQYFPHMVGU50C" hidden="1">#REF!</definedName>
    <definedName name="BExOKTXMJP351VXKH8VT6SXUNIMF" hidden="1">[73]Gross!#REF!</definedName>
    <definedName name="BExOKU8GMLOCNVORDE329819XN67" hidden="1">[73]Gross!#REF!</definedName>
    <definedName name="BExOL0Z3Z7IAMHPB91EO2MF49U57" hidden="1">[73]Gross!#REF!</definedName>
    <definedName name="BExOL3IQVM6JY0IYGBPNG3EJ6VMY" hidden="1">#REF!</definedName>
    <definedName name="BExOL62IYC76QTKSFK9KNYMODYK0" hidden="1">[76]Original!#REF!</definedName>
    <definedName name="BExOL7KH12VAR0LG741SIOJTLWFD" hidden="1">[73]Gross!#REF!</definedName>
    <definedName name="BExOLB5SC7VD8OG53K8II93SAENQ" hidden="1">[73]Graph!$F$10:$G$10</definedName>
    <definedName name="BExOLD411QWFX4FN11349510DRJ8" hidden="1">[73]Graph!$F$6:$G$6</definedName>
    <definedName name="BExOLFIBXJK4WTNZCSCB4R0EERF3" hidden="1">#REF!</definedName>
    <definedName name="BExOLICXFHJLILCJVFMJE5MGGWKR" hidden="1">[73]Gross!#REF!</definedName>
    <definedName name="BExOLOI0WJS3QC12I3ISL0D9AWOF" hidden="1">[73]Gross!#REF!</definedName>
    <definedName name="BExOLUN3PAED8CJ6L7D9ZIV72MDD" hidden="1">#REF!</definedName>
    <definedName name="BExOLYZNCQU9YFRCJTSR1R7098U7" hidden="1">[73]Graph!$F$10:$G$10</definedName>
    <definedName name="BExOLYZNG5RBD0BTS1OEZJNU92Q5" hidden="1">[73]Gross!#REF!</definedName>
    <definedName name="BExOM0N2674OJJWGY8S8OT0JV8JV" hidden="1">'[80]Planning Template'!#REF!</definedName>
    <definedName name="BExOM3HIJ3UZPOKJI68KPBJAHPDC" hidden="1">[73]Gross!#REF!</definedName>
    <definedName name="BExOMBFCBGGM6KO5RX1LMJ0M22S4" hidden="1">[73]Graph!$I$7:$J$7</definedName>
    <definedName name="BExOMI672TH8VPB5MGW4I7CD339Q" hidden="1">[73]Graph!$I$6:$J$6</definedName>
    <definedName name="BExOMKPURE33YQ3K1JG9NVQD4W49" hidden="1">[73]Gross!#REF!</definedName>
    <definedName name="BExOMKVB40QWIVW1HMGNGQ7AGAQ8" hidden="1">#REF!</definedName>
    <definedName name="BExOMP7NGCLUNFK50QD2LPKRG078" hidden="1">[73]Gross!#REF!</definedName>
    <definedName name="BExOMU0A6XMY48SZRYL4WQZD13BI" hidden="1">[73]Gross!#REF!</definedName>
    <definedName name="BExOMVT0HSNC59DJP4CLISASGHKL" hidden="1">[73]Gross!#REF!</definedName>
    <definedName name="BExON0AX35F2SI0UCVMGWGVIUNI3" hidden="1">[73]Gross!#REF!</definedName>
    <definedName name="BExON11XMF3KZ8N4XE81JXD36ZGP" hidden="1">[74]data!#REF!</definedName>
    <definedName name="BExON41U4296DV3DPG6I5EF3OEYF" hidden="1">[73]Gross!#REF!</definedName>
    <definedName name="BExON8UB96J8UZO1ZX4IVWLM8DGA" hidden="1">[73]Graph!$F$7:$G$7</definedName>
    <definedName name="BExONAHQ02M4RU67XHEGCTSXYEQY" hidden="1">#REF!</definedName>
    <definedName name="BExONB3A7CO4YD8RB41PHC93BQ9M" hidden="1">[73]Gross!$A$1:$O$107</definedName>
    <definedName name="BExONFL4TFXSXWK3WNKGBKED9MO0" hidden="1">[73]Graph!$F$6:$G$6</definedName>
    <definedName name="BExONFQH6UUXF8V0GI4BRIST9RFO" hidden="1">[73]Gross!#REF!</definedName>
    <definedName name="BExONHZGVWT7UC0WCRJ8A8VQ5BPW" hidden="1">#REF!</definedName>
    <definedName name="BExONIL1EPN8W1SVF4S473NVT9G0" hidden="1">[73]Graph!$F$10:$G$10</definedName>
    <definedName name="BExONIL31DZWU7IFVN3VV0XTXJA1" hidden="1">[73]Gross!#REF!</definedName>
    <definedName name="BExONJ1BU17R0F5A2UP1UGJBOGKS" hidden="1">[73]Gross!#REF!</definedName>
    <definedName name="BExONNZ9VMHVX3J6NLNJY7KZA61O" hidden="1">[73]Gross!#REF!</definedName>
    <definedName name="BExONRQ1BAA4F3TXP2MYQ4YCZ09S" hidden="1">[73]Gross!#REF!</definedName>
    <definedName name="BExONVBIXX436X1BG1TMAO4S9LD0" hidden="1">[73]Graph!$I$7:$J$7</definedName>
    <definedName name="BExOO1WWIZSGB0YTGKESB45TSVMZ" hidden="1">[73]Gross!#REF!</definedName>
    <definedName name="BExOO2IGXBBBDDDWCNTBFHDEICB9" localSheetId="13" hidden="1">Planning [81]Template!$E$5:$E$8</definedName>
    <definedName name="BExOO2IGXBBBDDDWCNTBFHDEICB9" hidden="1">Planning [81]Template!$E$5:$E$8</definedName>
    <definedName name="BExOO4B8FPAFYPHCTYTX37P1TQM5" localSheetId="13" hidden="1">[73]Gross!#REF!</definedName>
    <definedName name="BExOO4B8FPAFYPHCTYTX37P1TQM5" hidden="1">[73]Gross!#REF!</definedName>
    <definedName name="BExOO5T6BTTG2JTZ1H8EHQQQE7O3" localSheetId="13" hidden="1">#REF!</definedName>
    <definedName name="BExOO5T6BTTG2JTZ1H8EHQQQE7O3" hidden="1">#REF!</definedName>
    <definedName name="BExOO6K8W2H1BCKKYTJZUKIAU3PK" localSheetId="13" hidden="1">[76]Original!#REF!</definedName>
    <definedName name="BExOO6K8W2H1BCKKYTJZUKIAU3PK" hidden="1">[76]Original!#REF!</definedName>
    <definedName name="BExOOIULUDOJRMYABWV5CCL906X6" localSheetId="13" hidden="1">[73]Gross!#REF!</definedName>
    <definedName name="BExOOIULUDOJRMYABWV5CCL906X6" hidden="1">[73]Gross!#REF!</definedName>
    <definedName name="BExOOJAPLEITI6DJ6WY4SMHV4JR7" localSheetId="13" hidden="1">[76]Original!#REF!</definedName>
    <definedName name="BExOOJAPLEITI6DJ6WY4SMHV4JR7" hidden="1">[76]Original!#REF!</definedName>
    <definedName name="BExOORE1DP6UVW28XJX2VS05649B" hidden="1">[73]Graph!$C$15:$D$29</definedName>
    <definedName name="BExOORZMKTOPGIV5OSKSPWZ1KNCA" hidden="1">#REF!</definedName>
    <definedName name="BExOOTN0KTXJCL7E476XBN1CJ553" hidden="1">[73]Gross!#REF!</definedName>
    <definedName name="BExOP9DEBV5W5P4Q25J3XCJBP5S9" hidden="1">[73]Gross!#REF!</definedName>
    <definedName name="BExOPERNCEP77N09E32JPH8W7N31" hidden="1">'[80]Planning Template'!#REF!</definedName>
    <definedName name="BExOPFNYRBL0BFM23LZBJTADNOE4" hidden="1">[73]Gross!#REF!</definedName>
    <definedName name="BExOPHRHHCCYFVZJGCCJZKCQS1JT" hidden="1">#REF!</definedName>
    <definedName name="BExOPINVFSIZMCVT9YGT2AODVCX3" hidden="1">[73]Gross!#REF!</definedName>
    <definedName name="BExOPJV0G43Z50LNI0UWME9NPU9S" hidden="1">[73]Graph!$I$8:$J$8</definedName>
    <definedName name="BExOPNGHASOFM5IHV3IMMPPJ2RT9" hidden="1">#REF!</definedName>
    <definedName name="BExOQ1JN4SAC44RTMZIGHSW023WA" hidden="1">[73]Gross!#REF!</definedName>
    <definedName name="BExOQ256YMF115DJL3KBPNKABJ90" hidden="1">[73]Gross!#REF!</definedName>
    <definedName name="BExQ19DEUOLC11IW32E2AMVZLFF1" hidden="1">[73]Gross!#REF!</definedName>
    <definedName name="BExQ1FD6KISGYU1JWEQ4G243ZPVD" hidden="1">[73]Gross!#REF!</definedName>
    <definedName name="BExQ1X1RE71HCCMKWV64X8HPHR0R" hidden="1">[73]Graph!$C$15:$D$29</definedName>
    <definedName name="BExQ29C73XR33S3668YYSYZAIHTG" hidden="1">[73]Gross!#REF!</definedName>
    <definedName name="BExQ2EVO1NJ0AV5C1MOJ7F7L7WEE" hidden="1">#REF!</definedName>
    <definedName name="BExQ2F15Z1EFOFQ6MHYE5E2GLTFU" localSheetId="13" hidden="1">Planning [81]Template!$A$10:$H$21</definedName>
    <definedName name="BExQ2F15Z1EFOFQ6MHYE5E2GLTFU" hidden="1">Planning [81]Template!$A$10:$H$21</definedName>
    <definedName name="BExQ2FS228IUDUP2023RA1D4AO4C" localSheetId="13" hidden="1">[73]Gross!#REF!</definedName>
    <definedName name="BExQ2FS228IUDUP2023RA1D4AO4C" hidden="1">[73]Gross!#REF!</definedName>
    <definedName name="BExQ2IMNV9WAUE91YHGGXVJD92ZF" localSheetId="13" hidden="1">#REF!</definedName>
    <definedName name="BExQ2IMNV9WAUE91YHGGXVJD92ZF" hidden="1">#REF!</definedName>
    <definedName name="BExQ2L0XYWLY9VPZWXYYFRIRQRJ1" localSheetId="13" hidden="1">[73]Gross!#REF!</definedName>
    <definedName name="BExQ2L0XYWLY9VPZWXYYFRIRQRJ1" hidden="1">[73]Gross!#REF!</definedName>
    <definedName name="BExQ2M841F5Z1BQYR8DG5FKK0LIU" localSheetId="13" hidden="1">[73]Gross!#REF!</definedName>
    <definedName name="BExQ2M841F5Z1BQYR8DG5FKK0LIU" hidden="1">[73]Gross!#REF!</definedName>
    <definedName name="BExQ2V7SO1UTLMJ1NFVRKDOOQAP2" localSheetId="13" hidden="1">'[77]Customer Service Detail'!#REF!</definedName>
    <definedName name="BExQ2V7SO1UTLMJ1NFVRKDOOQAP2" hidden="1">'[77]Customer Service Detail'!#REF!</definedName>
    <definedName name="BExQ300G8I8TK45A0MVHV15422EU" localSheetId="13" hidden="1">[73]Gross!#REF!</definedName>
    <definedName name="BExQ300G8I8TK45A0MVHV15422EU" hidden="1">[73]Gross!#REF!</definedName>
    <definedName name="BExQ329A899Q8RK28PQF4VAP5J3D" localSheetId="13" hidden="1">#REF!</definedName>
    <definedName name="BExQ329A899Q8RK28PQF4VAP5J3D" hidden="1">#REF!</definedName>
    <definedName name="BExQ39R28MXSG2SEV956F0KZ20AN" localSheetId="13" hidden="1">[73]Gross!#REF!</definedName>
    <definedName name="BExQ39R28MXSG2SEV956F0KZ20AN" hidden="1">[73]Gross!#REF!</definedName>
    <definedName name="BExQ3D1P3M5Z3HLMEZ17E0BLEE4U" localSheetId="13" hidden="1">[73]Gross!#REF!</definedName>
    <definedName name="BExQ3D1P3M5Z3HLMEZ17E0BLEE4U" hidden="1">[73]Gross!#REF!</definedName>
    <definedName name="BExQ3G1MPDELYTLZAJ8RUEBWIWE9" localSheetId="13" hidden="1">#REF!</definedName>
    <definedName name="BExQ3G1MPDELYTLZAJ8RUEBWIWE9" hidden="1">#REF!</definedName>
    <definedName name="BExQ3KJG4KQ8OF0E8WHMCGKII2RW" localSheetId="13" hidden="1">#REF!</definedName>
    <definedName name="BExQ3KJG4KQ8OF0E8WHMCGKII2RW" hidden="1">#REF!</definedName>
    <definedName name="BExQ3O4W7QF8BOXTUT4IOGF6YKUD" localSheetId="13" hidden="1">[73]Gross!#REF!</definedName>
    <definedName name="BExQ3O4W7QF8BOXTUT4IOGF6YKUD" hidden="1">[73]Gross!#REF!</definedName>
    <definedName name="BExQ3OQIBPV08LO3B9T78U13DHF5" localSheetId="13" hidden="1">#REF!</definedName>
    <definedName name="BExQ3OQIBPV08LO3B9T78U13DHF5" hidden="1">#REF!</definedName>
    <definedName name="BExQ3P1AQGB8DYEBLDEBQUWS4XVP" hidden="1">#REF!</definedName>
    <definedName name="BExQ3PXOWSN8561ZR8IEY8ZASI3B" hidden="1">[73]Gross!#REF!</definedName>
    <definedName name="BExQ3TZF04IPY0B0UG9CQQ5736UA" hidden="1">[73]Gross!#REF!</definedName>
    <definedName name="BExQ41BOL730OSEM60CEMAMP4ARQ" hidden="1">[73]Graph!$F$8:$G$8</definedName>
    <definedName name="BExQ42IU9MNDYLODP41DL6YTZMAR" hidden="1">[73]Gross!#REF!</definedName>
    <definedName name="BExQ42Z3TL1VIQQ7KO1CJZXB009L" hidden="1">[76]Original!#REF!</definedName>
    <definedName name="BExQ452HF7N1HYPXJXQ8WD6SOWUV" hidden="1">[73]Gross!#REF!</definedName>
    <definedName name="BExQ499KBJ5W7A1G293A0K14EVQB" hidden="1">[73]Gross!#REF!</definedName>
    <definedName name="BExQ4B7Q3NN5PZMR9C0YCQ9KMIUO" hidden="1">[73]Graph!$I$6:$J$6</definedName>
    <definedName name="BExQ4BTBSHPHVEDRCXC2ROW8PLFC" hidden="1">[73]Gross!#REF!</definedName>
    <definedName name="BExQ4DGKF54SRKQUTUT4B1CZSS62" hidden="1">[73]Gross!#REF!</definedName>
    <definedName name="BExQ4FV23PRA8ZOTVPNAWYTCYRR2" hidden="1">'[77]Customer Service Detail'!#REF!</definedName>
    <definedName name="BExQ4GGH1WMH6U9H99KR74OFZE0O" hidden="1">#REF!</definedName>
    <definedName name="BExQ4H7K0FWTJJX1ODZ5A9RH9RH1" hidden="1">#REF!</definedName>
    <definedName name="BExQ4KSYQQLLYN7NYUBF7WND3ACX" hidden="1">#REF!</definedName>
    <definedName name="BExQ4O904SRMIIE5HWPBELR9BKCE" hidden="1">#REF!</definedName>
    <definedName name="BExQ4QSSD2HS2SF0K3DKHLOGB8OP" hidden="1">#REF!</definedName>
    <definedName name="BExQ4T74LQ5PYTV1MUQUW75A4BDY" hidden="1">[73]Gross!#REF!</definedName>
    <definedName name="BExQ4XJHD7EJCNH7S1MJDZJ2MNWG" hidden="1">[73]Gross!#REF!</definedName>
    <definedName name="BExQ5039ZCEWBUJHU682G4S89J03" hidden="1">[73]Gross!#REF!</definedName>
    <definedName name="BExQ53U1WPQDQWX1BVV1GSXRBF6E" hidden="1">[73]Graph!$I$11:$J$11</definedName>
    <definedName name="BExQ56J6RSDL4G1UGFUFCZPSFPUG" hidden="1">[76]Original!#REF!</definedName>
    <definedName name="BExQ56Z9W6YHZHRXOFFI8EFA7CDI" hidden="1">[73]Gross!#REF!</definedName>
    <definedName name="BExQ5CDGTF03XV2MSI8TXVA6DJ7N" hidden="1">[83]Data!#REF!</definedName>
    <definedName name="BExQ5CIYZZ5U6YDEES0M4P0Z208V" hidden="1">#REF!</definedName>
    <definedName name="BExQ5DQ4DQOLJ6KAS500VUBF9OTL" hidden="1">'[77]Customer Service Detail'!#REF!</definedName>
    <definedName name="BExQ5IDA0T7KUJ9FN7LWTHUN5MLH" hidden="1">[86]!____________bb2 [87]Sheet!$A$12:$U$17</definedName>
    <definedName name="BExQ5IDFS1AN3UZ957NSQ7CHVV7K" hidden="1">#REF!</definedName>
    <definedName name="BExQ5IO89JL1G3PO02VX1LHZHLZ1" hidden="1">'[77]Customer Service Detail'!#REF!</definedName>
    <definedName name="BExQ5KX3Z668H1KUCKZ9J24HUQ1F" hidden="1">[73]Gross!#REF!</definedName>
    <definedName name="BExQ5OIJMYUEPML3WOES6CJM9GZY" hidden="1">#REF!</definedName>
    <definedName name="BExQ5SPMSOCJYLAY20NB5A6O32RE" hidden="1">[73]Gross!#REF!</definedName>
    <definedName name="BExQ5UICMGTMK790KTLK49MAGXRC" hidden="1">[73]Gross!#REF!</definedName>
    <definedName name="BExQ5VEQEIJO7YY80OJTA3XRQYJ9" hidden="1">[73]Gross!#REF!</definedName>
    <definedName name="BExQ5Y3SSM2ICJCUN3XZ10VMPD4D" hidden="1">'[77]Customer Service Detail'!#REF!</definedName>
    <definedName name="BExQ5YUUK9FD0QGTY4WD0W90O7OL" hidden="1">[73]Gross!#REF!</definedName>
    <definedName name="BExQ631QZYS8VO7HE6HNP34CEOR2" hidden="1">#REF!</definedName>
    <definedName name="BExQ63793YQ9BH7JLCNRIATIGTRG" hidden="1">[73]Gross!#REF!</definedName>
    <definedName name="BExQ63I13Z60QN1GSSDGSKWX3IBV" hidden="1">#REF!</definedName>
    <definedName name="BExQ66SQYX5QYY7ZJX1XSHLIEA62" localSheetId="13" hidden="1">Planning [81]Template!$E$5:$E$8</definedName>
    <definedName name="BExQ66SQYX5QYY7ZJX1XSHLIEA62" hidden="1">Planning [81]Template!$E$5:$E$8</definedName>
    <definedName name="BExQ6CN1EF2UPZ57ZYMGK8TUJQSS" localSheetId="13" hidden="1">[73]Gross!#REF!</definedName>
    <definedName name="BExQ6CN1EF2UPZ57ZYMGK8TUJQSS" hidden="1">[73]Gross!#REF!</definedName>
    <definedName name="BExQ6GOS9WVAQPL2F0F4WZP7D748" localSheetId="13" hidden="1">Query [75]Comparative!$D$4:$Q$165</definedName>
    <definedName name="BExQ6GOS9WVAQPL2F0F4WZP7D748" hidden="1">Query [75]Comparative!$D$4:$Q$165</definedName>
    <definedName name="BExQ6JJ6GQ820H268M24Q000VLS5" hidden="1">[73]Graph!$I$9:$J$9</definedName>
    <definedName name="BExQ6M2YXJ8AMRJF3QGHC40ADAHZ" hidden="1">[73]Gross!#REF!</definedName>
    <definedName name="BExQ6M8B0X44N9TV56ATUVHGDI00" hidden="1">[73]Gross!$A$1:$O$107</definedName>
    <definedName name="BExQ6NKT7GLCK5DO3FT99FA0VH7Y" hidden="1">[73]Graph!$C$15:$D$29</definedName>
    <definedName name="BExQ6PIZEB3532T46HXOTSDMM8XR" hidden="1">[73]Graph!$F$6:$G$6</definedName>
    <definedName name="BExQ6POH065GV0I74XXVD0VUPBJW" hidden="1">[73]Gross!#REF!</definedName>
    <definedName name="BExQ6WV9KPSMXPPLGZ3KK4WNYTHU" hidden="1">[73]Gross!#REF!</definedName>
    <definedName name="BExQ783XTMM2A9I3UKCFWJH1PP2N" hidden="1">[73]Gross!#REF!</definedName>
    <definedName name="BExQ79LX01ZPQB8EGD1ZHR2VK2H3" hidden="1">[73]Gross!#REF!</definedName>
    <definedName name="BExQ7AT1ON4L7W584EXCOXCQ8AF8" hidden="1">'[77]Customer Service Detail'!#REF!</definedName>
    <definedName name="BExQ7B3V9MGDK2OIJ61XXFBFLJFZ" hidden="1">[73]Gross!#REF!</definedName>
    <definedName name="BExQ7CB046NVPF9ZXDGA7OXOLSLX" hidden="1">[73]Gross!#REF!</definedName>
    <definedName name="BExQ7IWDCGGOO1HTJ97YGO1CK3R9" hidden="1">[73]Gross!#REF!</definedName>
    <definedName name="BExQ7JNFIEGS2HKNBALH3Q2N5G7Z" hidden="1">[73]Gross!#REF!</definedName>
    <definedName name="BExQ7MY3U2Z1IZ71U5LJUD00VVB4" hidden="1">[73]Gross!#REF!</definedName>
    <definedName name="BExQ7NJJ5I2EFVEHCKSRF7BAOJX8" hidden="1">'[77]Customer Service Detail'!#REF!</definedName>
    <definedName name="BExQ7S6U1VGD1P5PHL6STA4QZF0G" localSheetId="13" hidden="1">Planning [81]Template!$A$10:$H$32</definedName>
    <definedName name="BExQ7S6U1VGD1P5PHL6STA4QZF0G" hidden="1">Planning [81]Template!$A$10:$H$32</definedName>
    <definedName name="BExQ7XL2Q1GVUFL1F9KK0K0EXMWG" localSheetId="13" hidden="1">[73]Gross!#REF!</definedName>
    <definedName name="BExQ7XL2Q1GVUFL1F9KK0K0EXMWG" hidden="1">[73]Gross!#REF!</definedName>
    <definedName name="BExQ804OMLOOLGJAZ76PFIUFBWIX" localSheetId="13" hidden="1">#REF!</definedName>
    <definedName name="BExQ804OMLOOLGJAZ76PFIUFBWIX" hidden="1">#REF!</definedName>
    <definedName name="BExQ82ZACV7SBYY9V01L4L909Q2N" localSheetId="13" hidden="1">#REF!</definedName>
    <definedName name="BExQ82ZACV7SBYY9V01L4L909Q2N" hidden="1">#REF!</definedName>
    <definedName name="BExQ834L4O72YNJYUPLVXEJ7K3BU" localSheetId="13" hidden="1">'[77]Customer Service Detail'!#REF!</definedName>
    <definedName name="BExQ834L4O72YNJYUPLVXEJ7K3BU" hidden="1">'[77]Customer Service Detail'!#REF!</definedName>
    <definedName name="BExQ8469L3ZRZ3KYZPYMSJIDL7Y5" localSheetId="13" hidden="1">[73]Gross!#REF!</definedName>
    <definedName name="BExQ8469L3ZRZ3KYZPYMSJIDL7Y5" hidden="1">[73]Gross!#REF!</definedName>
    <definedName name="BExQ84MJB94HL3BWRN50M4NCB6Z0" localSheetId="13" hidden="1">[73]Gross!#REF!</definedName>
    <definedName name="BExQ84MJB94HL3BWRN50M4NCB6Z0" hidden="1">[73]Gross!#REF!</definedName>
    <definedName name="BExQ8583ZE00NW7T9OF11OT9IA14" localSheetId="13" hidden="1">[73]Gross!#REF!</definedName>
    <definedName name="BExQ8583ZE00NW7T9OF11OT9IA14" hidden="1">[73]Gross!#REF!</definedName>
    <definedName name="BExQ8A0RPE3IMIFIZLUE7KD2N21W" localSheetId="13" hidden="1">[73]Gross!#REF!</definedName>
    <definedName name="BExQ8A0RPE3IMIFIZLUE7KD2N21W" hidden="1">[73]Gross!#REF!</definedName>
    <definedName name="BExQ8ABK6H1ADV2R2OYT8NFFYG2N" hidden="1">[73]Gross!#REF!</definedName>
    <definedName name="BExQ8AGZM8RS8JSC79VFJPNU5QST" hidden="1">#REF!</definedName>
    <definedName name="BExQ8DBGHI2UBN61PRSCZB9XZ6J7" hidden="1">#REF!</definedName>
    <definedName name="BExQ8DM90XJ6GCJIK9LC5O82I2TJ" hidden="1">[73]Gross!#REF!</definedName>
    <definedName name="BExQ8G0K46ZORA0QVQTDI7Z8LXGF" hidden="1">[73]Gross!#REF!</definedName>
    <definedName name="BExQ8J5QTDF95GIMOE9V7RJRYAII" hidden="1">#REF!</definedName>
    <definedName name="BExQ8JWUFLC4XJIC45CAKK5IED8M" hidden="1">[76]Original!#REF!</definedName>
    <definedName name="BExQ8O3WEU8HNTTGKTW5T0QSKCLP" hidden="1">[85]Table!#REF!</definedName>
    <definedName name="BExQ8OEMYSGNTFTOCH2W3SDEVF52" hidden="1">[74]data!#REF!</definedName>
    <definedName name="BExQ8R3T2VUIZQQSUQMQHPDHCVNC" hidden="1">#REF!</definedName>
    <definedName name="BExQ8S04QJMZMSZHDLB0BXZ11LN4" hidden="1">[74]data!#REF!</definedName>
    <definedName name="BExQ8SLQLS4V1SMX6JIJ95VMVY50" hidden="1">#REF!</definedName>
    <definedName name="BExQ8U95JXE2ZGDDWOEHH46ENO5L" hidden="1">[73]Graph!$F$11:$G$11</definedName>
    <definedName name="BExQ8UUP7KQWLXPL81ZMF3AC1K7V" hidden="1">[73]Graph!$F$10:$G$10</definedName>
    <definedName name="BExQ8ZCEDBOBJA3D9LDP5TU2WYGR" hidden="1">[73]Gross!#REF!</definedName>
    <definedName name="BExQ94LAW6MAQBWY25WTBFV5PPZJ" hidden="1">[73]Gross!#REF!</definedName>
    <definedName name="BExQ974Y0WWHIHF50M6LWSENUNAD" hidden="1">#REF!</definedName>
    <definedName name="BExQ97QIPOSSRK978N8P234Y1XA4" hidden="1">[73]Gross!#REF!</definedName>
    <definedName name="BExQ9DQATTM64NGUOQWM96CIR7J1" hidden="1">[73]Graph!$F$9:$G$9</definedName>
    <definedName name="BExQ9DVR0WJQK432BJFWT5WHPMRB" hidden="1">[73]Graph!$I$11:$J$11</definedName>
    <definedName name="BExQ9E6FBAXTHGF3RXANFIA77GXP" hidden="1">[73]Gross!#REF!</definedName>
    <definedName name="BExQ9EHCFHWB96JJVASS8CQG6DA1" hidden="1">[86]!____________bb2 [87]Sheet!$E$6:$E$9</definedName>
    <definedName name="BExQ9F2YH4UUCCMQITJ475B3S3NP" hidden="1">[73]Gross!#REF!</definedName>
    <definedName name="BExQ9KX9734KIAK7IMRLHCPYDHO2" hidden="1">[73]Gross!#REF!</definedName>
    <definedName name="BExQ9L81FF4I7816VTPFBDWVU4CW" hidden="1">[73]Gross!#REF!</definedName>
    <definedName name="BExQ9LTN3M53ZYGJRIHC1OTN4ICB" hidden="1">#REF!</definedName>
    <definedName name="BExQ9M4E2ACZOWWWP1JJIQO8AHUM" hidden="1">[73]Gross!#REF!</definedName>
    <definedName name="BExQ9MKOU72V058PI0B6C6AFYTHJ" hidden="1">#REF!</definedName>
    <definedName name="BExQ9UTANMJCK7LJ4OQMD6F2Q01L" hidden="1">[73]Gross!#REF!</definedName>
    <definedName name="BExQ9ZLYHWABXAA9NJDW8ZS0UQ9P" hidden="1">[85]Table!#REF!</definedName>
    <definedName name="BExQA324HSCK40ENJUT9CS9EC71B" hidden="1">[73]Gross!#REF!</definedName>
    <definedName name="BExQA55GY0STSNBWQCWN8E31ZXCS" hidden="1">[73]Gross!#REF!</definedName>
    <definedName name="BExQA6Y7SIFO3MVYCQACIZ6YV0WS" hidden="1">'[77]Customer Service Detail'!#REF!</definedName>
    <definedName name="BExQA7PAJD80BZ3K7W0HPLD5I7RG" hidden="1">#REF!</definedName>
    <definedName name="BExQA9HZIN9XEMHEEVHT99UU9Z82" hidden="1">[73]Gross!#REF!</definedName>
    <definedName name="BExQAELFYH92K8CJL155181UDORO" hidden="1">[73]Gross!#REF!</definedName>
    <definedName name="BExQAG8PP8R5NJKNQD1U4QOSD6X5" hidden="1">[73]Gross!#REF!</definedName>
    <definedName name="BExQAVTQQHL8CWZUKZDZSSTUXFVO" hidden="1">#REF!</definedName>
    <definedName name="BExQAX0X4IXAQW75ICG831FO4WBF" hidden="1">[76]Original!#REF!</definedName>
    <definedName name="BExQAYDITUO5K8A2FQRB0H1O4I4E" hidden="1">#REF!</definedName>
    <definedName name="BExQB0RQK3AA4QR3HYTSWS1XUPA8" hidden="1">[73]Graph!$C$15:$D$25</definedName>
    <definedName name="BExQB3X2GFQB8PQRLQ82TJAY134A" hidden="1">#REF!</definedName>
    <definedName name="BExQB7IK69TUFLCHHI647A7XADLC" hidden="1">#REF!</definedName>
    <definedName name="BExQB9GM8KJFMVFNDXIP8D9A4EJZ" hidden="1">[86]!____________bb2 [87]Sheet!$E$6:$E$8</definedName>
    <definedName name="BExQBAT8C6X6VIL1SBKKK21EK9SZ" hidden="1">#REF!</definedName>
    <definedName name="BExQBDICMZTSA1X73TMHNO4JSFLN" hidden="1">[73]Gross!#REF!</definedName>
    <definedName name="BExQBEER6CRCRPSSL61S0OMH57ZA" hidden="1">[73]Gross!#REF!</definedName>
    <definedName name="BExQBH3TCRS0P62RIBUCCLDJPV2C" localSheetId="13" hidden="1">Planning [81]Template!$A$10:$H$59</definedName>
    <definedName name="BExQBH3TCRS0P62RIBUCCLDJPV2C" hidden="1">Planning [81]Template!$A$10:$H$59</definedName>
    <definedName name="BExQBIGGY5TXI2FJVVZSLZ0LTZYH" localSheetId="13" hidden="1">[73]Gross!#REF!</definedName>
    <definedName name="BExQBIGGY5TXI2FJVVZSLZ0LTZYH" hidden="1">[73]Gross!#REF!</definedName>
    <definedName name="BExQBM1RUSIQ85LLMM2159BYDPIP" localSheetId="13" hidden="1">[73]Gross!#REF!</definedName>
    <definedName name="BExQBM1RUSIQ85LLMM2159BYDPIP" hidden="1">[73]Gross!#REF!</definedName>
    <definedName name="BExQBPSOZ47V81YAEURP0NQJNTJH" localSheetId="13" hidden="1">[73]Gross!#REF!</definedName>
    <definedName name="BExQBPSOZ47V81YAEURP0NQJNTJH" hidden="1">[73]Gross!#REF!</definedName>
    <definedName name="BExQBS1K8J123YXKPXXBDWQG1G5N" localSheetId="13" hidden="1">#REF!</definedName>
    <definedName name="BExQBS1K8J123YXKPXXBDWQG1G5N" hidden="1">#REF!</definedName>
    <definedName name="BExQBVN1D0Y0OAFCKPSSEA3MPGBM" localSheetId="13" hidden="1">Planning [81]Template!$A$10:$H$21</definedName>
    <definedName name="BExQBVN1D0Y0OAFCKPSSEA3MPGBM" hidden="1">Planning [81]Template!$A$10:$H$21</definedName>
    <definedName name="BExQBZZKW056AXUH7L35UYMATHNR" localSheetId="13" hidden="1">'[77]Customer Service Detail'!#REF!</definedName>
    <definedName name="BExQBZZKW056AXUH7L35UYMATHNR" hidden="1">'[77]Customer Service Detail'!#REF!</definedName>
    <definedName name="BExQC5TWT21CGBKD0IHAXTIN2QB8" localSheetId="13" hidden="1">[73]Gross!#REF!</definedName>
    <definedName name="BExQC5TWT21CGBKD0IHAXTIN2QB8" hidden="1">[73]Gross!#REF!</definedName>
    <definedName name="BExQC8OGQ8SKD85POHB9ON7XWRIW" localSheetId="13" hidden="1">#REF!</definedName>
    <definedName name="BExQC8OGQ8SKD85POHB9ON7XWRIW" hidden="1">#REF!</definedName>
    <definedName name="BExQC94JL9F5GW4S8DQCAF4WB2DA" localSheetId="13" hidden="1">[73]Gross!#REF!</definedName>
    <definedName name="BExQC94JL9F5GW4S8DQCAF4WB2DA" hidden="1">[73]Gross!#REF!</definedName>
    <definedName name="BExQCDH4D9DTA02ITMHNTDANJREJ" localSheetId="13" hidden="1">'[77]Customer Service Detail'!#REF!</definedName>
    <definedName name="BExQCDH4D9DTA02ITMHNTDANJREJ" hidden="1">'[77]Customer Service Detail'!#REF!</definedName>
    <definedName name="BExQCDRWHJG2K0AGAQNBXPIBDOHU" hidden="1">[86]!____________bb2 [87]Sheet!$E$6:$E$8</definedName>
    <definedName name="BExQCH7WE98XHPDPY0FE3KPXCYRT" hidden="1">#REF!</definedName>
    <definedName name="BExQCI9M5F9BX0WO90T8KQKXJECZ" hidden="1">[73]Graph!$C$15:$D$29</definedName>
    <definedName name="BExQCKTD8AT0824LGWREXM1B5D1X" hidden="1">[73]Gross!#REF!</definedName>
    <definedName name="BExQCOV3MAQPJ038UJX6SNODPAZU" hidden="1">#REF!</definedName>
    <definedName name="BExQCP5VCPISWRVRQMG1G2638MVR" hidden="1">#REF!</definedName>
    <definedName name="BExQCRES01QDQ8QZKCH6B252T0YW" hidden="1">[73]Gross!#REF!</definedName>
    <definedName name="BExQCXEJ98SL0E5KSDCXEX829WRM" hidden="1">#REF!</definedName>
    <definedName name="BExQCYLPOK7C5IYKE2CQCUGB5K6A" localSheetId="13" hidden="1">Query [78]!p V [79]A!$A$3:$B$20</definedName>
    <definedName name="BExQCYLPOK7C5IYKE2CQCUGB5K6A" hidden="1">Query [78]!p V [79]A!$A$3:$B$20</definedName>
    <definedName name="BExQCZ1TYCZOLOGUVYGL8GHNAQPP" localSheetId="13" hidden="1">#REF!</definedName>
    <definedName name="BExQCZ1TYCZOLOGUVYGL8GHNAQPP" hidden="1">#REF!</definedName>
    <definedName name="BExQD571YWOXKR2SX85K5MKQ0AO2" localSheetId="13" hidden="1">[73]Gross!#REF!</definedName>
    <definedName name="BExQD571YWOXKR2SX85K5MKQ0AO2" hidden="1">[73]Gross!#REF!</definedName>
    <definedName name="BExQD8SK7Y1Y0AYWI0WMF0ET8HR1" localSheetId="13" hidden="1">'[77]Customer Service Detail'!#REF!</definedName>
    <definedName name="BExQD8SK7Y1Y0AYWI0WMF0ET8HR1" hidden="1">'[77]Customer Service Detail'!#REF!</definedName>
    <definedName name="BExQDB6VCHN8PNX8EA6JNIEQ2JC2" localSheetId="13" hidden="1">[73]Gross!#REF!</definedName>
    <definedName name="BExQDB6VCHN8PNX8EA6JNIEQ2JC2" hidden="1">[73]Gross!#REF!</definedName>
    <definedName name="BExQDE1B6U2Q9B73KBENABP71YM1" localSheetId="13" hidden="1">[73]Gross!#REF!</definedName>
    <definedName name="BExQDE1B6U2Q9B73KBENABP71YM1" hidden="1">[73]Gross!#REF!</definedName>
    <definedName name="BExQDGQCN7ZW41QDUHOBJUGQAX40" localSheetId="13" hidden="1">[73]Gross!#REF!</definedName>
    <definedName name="BExQDGQCN7ZW41QDUHOBJUGQAX40" hidden="1">[73]Gross!#REF!</definedName>
    <definedName name="BExQDH6NFRRIU8BSRHRB8XBVOFQG" localSheetId="13" hidden="1">#REF!</definedName>
    <definedName name="BExQDH6NFRRIU8BSRHRB8XBVOFQG" hidden="1">#REF!</definedName>
    <definedName name="BExQDHMQ469MTT415ZBNNXRW3VVN" hidden="1">[73]Graph!$I$8:$J$8</definedName>
    <definedName name="BExQDTBJQKLEBHN7IOUG01W3C0IB" hidden="1">#REF!</definedName>
    <definedName name="BExQDWRPR3R1BBH8I217QVZZIFYN" hidden="1">#REF!</definedName>
    <definedName name="BExQE20G1128MGMRYMKHPE14UICT" hidden="1">#REF!</definedName>
    <definedName name="BExQE5LY9FD8TW4YR8C01AM02UT0" hidden="1">'[80]Planning Template'!#REF!</definedName>
    <definedName name="BExQE6IAA3QFZ6TX9BXPJISLE0Q1" hidden="1">[73]Graph!$I$9:$J$9</definedName>
    <definedName name="BExQE73VMCL6FGT6439XK03B088Y" hidden="1">'[77]Customer Service Detail'!#REF!</definedName>
    <definedName name="BExQEC7BRIJ30PTU3UPFOIP2HPE3" hidden="1">[73]Gross!#REF!</definedName>
    <definedName name="BExQEGUME2LPB65IEX6XD831GFO1" hidden="1">[76]Original!#REF!</definedName>
    <definedName name="BExQEJUD5RQJ325ULPV2E4W8QAL6" hidden="1">[73]Graph!$F$9:$G$9</definedName>
    <definedName name="BExQELXVICMMT0JFDWUW1L3I335X" hidden="1">#REF!</definedName>
    <definedName name="BExQEMUA4HEFM4OVO8M8MA8PIAW1" hidden="1">[73]Gross!#REF!</definedName>
    <definedName name="BExQENQLUA1DRLHEPOR8TMZ632EE" hidden="1">#REF!</definedName>
    <definedName name="BExQEPE1LNLIKOQW57PQIQN7NIK9" hidden="1">#REF!</definedName>
    <definedName name="BExQEPU4PMV1THLY5Q3ZREXLCOHV" hidden="1">#REF!</definedName>
    <definedName name="BExQEQ4XZQFIKUXNU9H7WE7AMZ1U" hidden="1">[73]Gross!#REF!</definedName>
    <definedName name="BExQF00ZDAC842R706797DN4H4HE" hidden="1">[73]Graph!$I$8:$J$8</definedName>
    <definedName name="BExQF1OEB07CRAP6ALNNMJNJ3P2D" hidden="1">[73]Gross!#REF!</definedName>
    <definedName name="BExQF9X2AQPFJZTCHTU5PTTR0JAH" hidden="1">[73]Gross!#REF!</definedName>
    <definedName name="BExQFC0M9KKFMQKPLPEO2RQDB7MM" hidden="1">[73]Gross!#REF!</definedName>
    <definedName name="BExQFCWXOP5O7DK3H4P6O9UQQI9H" hidden="1">[74]data!#REF!</definedName>
    <definedName name="BExQFEEV7627R8TYZCM28C6V6WHE" hidden="1">[73]Gross!#REF!</definedName>
    <definedName name="BExQFEK8NUD04X2OBRA275ADPSDL" hidden="1">[73]Gross!#REF!</definedName>
    <definedName name="BExQFGYIWDR4W0YF7XR6E4EWWJ02" hidden="1">[73]Gross!#REF!</definedName>
    <definedName name="BExQFMNOOBC2XE1R03V1MF8QJSDG" hidden="1">[73]Graph!$I$6:$J$6</definedName>
    <definedName name="BExQFNPE0JNBFPGM91B5GNSDG31N" hidden="1">[73]Graph!$C$15:$D$29</definedName>
    <definedName name="BExQFPNFKA36IAPS22LAUMBDI4KE" hidden="1">[73]Gross!#REF!</definedName>
    <definedName name="BExQFPSWEMA8WBUZ4WK20LR13VSU" hidden="1">[73]Gross!#REF!</definedName>
    <definedName name="BExQFVSPOSCCPF1TLJPIWYWYB8A9" hidden="1">[73]Gross!#REF!</definedName>
    <definedName name="BExQFWJQXNQAW6LUMOEDS6KMJMYL" hidden="1">[73]Gross!#REF!</definedName>
    <definedName name="BExQFZOY8DYSNAL5ITRP13L122XV" hidden="1">[73]Graph!$F$7:$G$7</definedName>
    <definedName name="BExQFZZRMR5PQTR0X833N3LRX6ZL" hidden="1">'[77]Customer Service Detail'!#REF!</definedName>
    <definedName name="BExQG6ABN9VVA1Q0PUQFKRIFODE9" hidden="1">#REF!</definedName>
    <definedName name="BExQG8TYRD2G42UA5ZPCRLNKUDMX" hidden="1">[73]Gross!#REF!</definedName>
    <definedName name="BExQGFKTOP6WGJAF2OI8PXQPMWT4" hidden="1">[73]Graph!$I$9:$J$9</definedName>
    <definedName name="BExQGMM9RZL83B2Z0ZZPHKUY6VTK" hidden="1">[73]Graph!$F$6:$G$6</definedName>
    <definedName name="BExQGO48J9MPCDQ96RBB9UN9AIGT" hidden="1">[73]Gross!#REF!</definedName>
    <definedName name="BExQGSBB6MJWDW7AYWA0MSFTXKRR" hidden="1">[73]Gross!#REF!</definedName>
    <definedName name="BExQGSM2M5KZA1QHHIK4T6YQY1Z6" hidden="1">#REF!</definedName>
    <definedName name="BExQGTD0M9PG0PUU87VPVB15CC00" hidden="1">#REF!</definedName>
    <definedName name="BExQGVB7GL4W9291MCCPQ46Z66C1" hidden="1">'[77]Customer Service Detail'!#REF!</definedName>
    <definedName name="BExQGZI8OY7T4YDU7BLGOPQD9A25" hidden="1">#REF!</definedName>
    <definedName name="BExQH0UURAJ13AVO5UI04HSRGVYW" hidden="1">[73]Gross!#REF!</definedName>
    <definedName name="BExQH0UV2TBKN3Y5PMQCCQ9VXVI6" localSheetId="13" hidden="1">Query [75]Comparative!$D$4:$Q$165</definedName>
    <definedName name="BExQH0UV2TBKN3Y5PMQCCQ9VXVI6" hidden="1">Query [75]Comparative!$D$4:$Q$165</definedName>
    <definedName name="BExQH27CTCPBZFVKOTZ5ZHWJ11G3" localSheetId="13" hidden="1">#REF!</definedName>
    <definedName name="BExQH27CTCPBZFVKOTZ5ZHWJ11G3" hidden="1">#REF!</definedName>
    <definedName name="BExQH3P9LD5VAA0L30AL8TNEAQT1" localSheetId="13" hidden="1">[73]Gross!#REF!</definedName>
    <definedName name="BExQH3P9LD5VAA0L30AL8TNEAQT1" hidden="1">[73]Gross!#REF!</definedName>
    <definedName name="BExQH6EFDIE0KZNI3K0PUIFDANYG" localSheetId="13" hidden="1">#REF!</definedName>
    <definedName name="BExQH6EFDIE0KZNI3K0PUIFDANYG" hidden="1">#REF!</definedName>
    <definedName name="BExQH6ZZY0NR8SE48PSI9D0CU1TC" localSheetId="13" hidden="1">[73]Gross!#REF!</definedName>
    <definedName name="BExQH6ZZY0NR8SE48PSI9D0CU1TC" hidden="1">[73]Gross!#REF!</definedName>
    <definedName name="BExQH9P2MCXAJOVEO4GFQT6MNW22" localSheetId="13" hidden="1">[73]Gross!#REF!</definedName>
    <definedName name="BExQH9P2MCXAJOVEO4GFQT6MNW22" hidden="1">[73]Gross!#REF!</definedName>
    <definedName name="BExQHC3DHQ7F8I6KQZRYLSKQXHIT" localSheetId="13" hidden="1">[76]Original!#REF!</definedName>
    <definedName name="BExQHC3DHQ7F8I6KQZRYLSKQXHIT" hidden="1">[76]Original!#REF!</definedName>
    <definedName name="BExQHCZSBYUY8OKKJXFYWKBBM6AH" localSheetId="13" hidden="1">[73]Gross!#REF!</definedName>
    <definedName name="BExQHCZSBYUY8OKKJXFYWKBBM6AH" hidden="1">[73]Gross!#REF!</definedName>
    <definedName name="BExQHPKXZ1K33V2F90NZIQRZYIAW" localSheetId="13" hidden="1">[73]Gross!#REF!</definedName>
    <definedName name="BExQHPKXZ1K33V2F90NZIQRZYIAW" hidden="1">[73]Gross!#REF!</definedName>
    <definedName name="BExQHSKUKYBP1XG6JM9V4MC2Q8QM" localSheetId="13" hidden="1">#REF!</definedName>
    <definedName name="BExQHSKUKYBP1XG6JM9V4MC2Q8QM" hidden="1">#REF!</definedName>
    <definedName name="BExQHVF9KD06AG2RXUQJ9X4PVGX4" localSheetId="13" hidden="1">[73]Gross!#REF!</definedName>
    <definedName name="BExQHVF9KD06AG2RXUQJ9X4PVGX4" hidden="1">[73]Gross!#REF!</definedName>
    <definedName name="BExQHWBNDWI5N2MMIY68XG8DG32L" localSheetId="13" hidden="1">#REF!</definedName>
    <definedName name="BExQHWBNDWI5N2MMIY68XG8DG32L" hidden="1">#REF!</definedName>
    <definedName name="BExQHZBHVN2L4HC7ACTR73T5OCV0" localSheetId="13" hidden="1">[73]Gross!#REF!</definedName>
    <definedName name="BExQHZBHVN2L4HC7ACTR73T5OCV0" hidden="1">[73]Gross!#REF!</definedName>
    <definedName name="BExQHZGZ5JZ4AE00IROC5LG5734F" hidden="1">[73]Graph!$I$10:$J$10</definedName>
    <definedName name="BExQI3TE9QPLBG2YBSSKYHGPRCEL" hidden="1">#REF!</definedName>
    <definedName name="BExQI5M37YD0WH3DQITAZHZBB115" hidden="1">'[77]Customer Service Detail'!#REF!</definedName>
    <definedName name="BExQI85V9TNLDJT5LTRZS10Y26SG" hidden="1">[73]Gross!#REF!</definedName>
    <definedName name="BExQIAPKHVEV8CU1L3TTHJW67FJ5" hidden="1">[73]Gross!#REF!</definedName>
    <definedName name="BExQIBB4I3Z6AUU0HYV1DHRS13M4" hidden="1">[73]Gross!#REF!</definedName>
    <definedName name="BExQIBWPAXU7HJZLKGJZY3EB7MIS" hidden="1">[73]Gross!#REF!</definedName>
    <definedName name="BExQICT281Q1E6HHLEIC7LOYTR4F" hidden="1">[73]Graph!$C$15:$D$29</definedName>
    <definedName name="BExQIDUXFRRQTUP42M6V5KODFDPZ" hidden="1">[73]Graph!$I$10:$J$10</definedName>
    <definedName name="BExQIEWM4YHWE15RFGAT8AWBZ25Y" hidden="1">[73]Graph!$I$9:$J$9</definedName>
    <definedName name="BExQII1XOAEHH3GIC23D5HCG5JA2" hidden="1">#REF!</definedName>
    <definedName name="BExQIICKIMK2BPHP5WSEVUTRP14F" hidden="1">#REF!</definedName>
    <definedName name="BExQIII2YKNNBPUFZNOC88FK394S" hidden="1">[73]Graph!$I$7:$J$7</definedName>
    <definedName name="BExQINW95C7N048P3U0KM5A2Q0VU" hidden="1">[73]Graph!$C$15:$D$29</definedName>
    <definedName name="BExQINW9U382CL726GK49X2E6GSB" hidden="1">#REF!</definedName>
    <definedName name="BExQIS8NWID8IH69453NPSZ9DXLM" hidden="1">#REF!</definedName>
    <definedName name="BExQIS8O6R36CI01XRY9ISM99TW9" hidden="1">[73]Gross!#REF!</definedName>
    <definedName name="BExQIVJB9MJ25NDUHTCVMSODJY2C" hidden="1">[73]Gross!#REF!</definedName>
    <definedName name="BExQIW4XY3CVTAO8KJXAWY64REY3" hidden="1">#REF!</definedName>
    <definedName name="BExQJ4DQ607BVAUWF3X2G4E4TVGA" hidden="1">#REF!</definedName>
    <definedName name="BExQJ7IXTYN8ELZIUSOUURFAP5Z5" hidden="1">[73]Graph!$F$6:$G$6</definedName>
    <definedName name="BExQJADGPLH0406S46SA487Q0XN5" hidden="1">#REF!</definedName>
    <definedName name="BExQJBF7LAX128WR7VTMJC88ZLPG" hidden="1">[73]Gross!#REF!</definedName>
    <definedName name="BExQJEVCKX6KZHNCLYXY7D0MX5KN" hidden="1">[73]Gross!#REF!</definedName>
    <definedName name="BExQJIBCENFZ4FNIPQ8IC1PBMHA9" hidden="1">[73]Graph!$F$6:$G$6</definedName>
    <definedName name="BExQJJYSDX8B0J1QGF2HL071KKA3" hidden="1">[73]Gross!#REF!</definedName>
    <definedName name="BExQJSYG5EI4ORJDKEQV4FV3HAYB" hidden="1">#REF!</definedName>
    <definedName name="BExQJX019VWBQMW1HCV154DP9287" hidden="1">[73]Graph!$I$9:$J$9</definedName>
    <definedName name="BExQK1HV6SQQ7CP8H8IUKI9TYXTD" hidden="1">[73]Gross!#REF!</definedName>
    <definedName name="BExQK1SODHG66277P2K5V2W6173O" hidden="1">[73]Graph!$F$9:$G$9</definedName>
    <definedName name="BExQK3LE5CSBW1E4H4KHW548FL2R" hidden="1">[73]Gross!#REF!</definedName>
    <definedName name="BExQKFVSS1U2A9OIQ8RET0A5SDLW" hidden="1">#REF!</definedName>
    <definedName name="BExQKG6LD6PLNDGNGO9DJXY865BR" hidden="1">[73]Gross!#REF!</definedName>
    <definedName name="BExQKH2Y9NLWY90MQU3J3N79KLQF" hidden="1">#REF!</definedName>
    <definedName name="BExQKKDMM6UNMDK33ZZN3QBP6TN6" hidden="1">#REF!</definedName>
    <definedName name="BExQLE1TOW3A287TQB0AVWENT8O1" hidden="1">[73]Gross!#REF!</definedName>
    <definedName name="BExRY5RRPQ9PYTBYRSQ1611JB0V8" hidden="1">#REF!</definedName>
    <definedName name="BExRYOYB4A3E5F6MTROY69LR0PMG" hidden="1">[73]Gross!#REF!</definedName>
    <definedName name="BExRYW59PFTECHTSV06LCP7BUYDK" hidden="1">[76]Original!#REF!</definedName>
    <definedName name="BExRYZLA9EW71H4SXQR525S72LLP" hidden="1">[73]Gross!#REF!</definedName>
    <definedName name="BExRZ66M8G9FQ0VFP077QSZBSOA5" hidden="1">[73]Gross!#REF!</definedName>
    <definedName name="BExRZ8FMQQL46I8AQWU17LRNZD5T" hidden="1">[73]Gross!#REF!</definedName>
    <definedName name="BExRZEFF9T2XHHWX0YDCLV9T5CNE" localSheetId="13" hidden="1">Query [78]!p V [79]A!$A$3:$B$20</definedName>
    <definedName name="BExRZEFF9T2XHHWX0YDCLV9T5CNE" hidden="1">Query [78]!p V [79]A!$A$3:$B$20</definedName>
    <definedName name="BExRZIRRIXRUMZ5GOO95S7460BMP" localSheetId="13" hidden="1">[73]Gross!#REF!</definedName>
    <definedName name="BExRZIRRIXRUMZ5GOO95S7460BMP" hidden="1">[73]Gross!#REF!</definedName>
    <definedName name="BExRZK9RAHMM0ZLTNSK7A4LDC42D" localSheetId="13" hidden="1">[73]Gross!#REF!</definedName>
    <definedName name="BExRZK9RAHMM0ZLTNSK7A4LDC42D" hidden="1">[73]Gross!#REF!</definedName>
    <definedName name="BExRZOGSR69INI6GAEPHDWSNK5Q4" localSheetId="13" hidden="1">[73]Gross!#REF!</definedName>
    <definedName name="BExRZOGSR69INI6GAEPHDWSNK5Q4" hidden="1">[73]Gross!#REF!</definedName>
    <definedName name="BExRZQPS7HB1QM56K10XH8WRKQXJ" localSheetId="13" hidden="1">'[80]Planning Template'!#REF!</definedName>
    <definedName name="BExRZQPS7HB1QM56K10XH8WRKQXJ" hidden="1">'[80]Planning Template'!#REF!</definedName>
    <definedName name="BExRZY7JYGYR48IRBCNAH0ZQJMTA" localSheetId="13" hidden="1">Query [78]!p V [79]A!$D$4:$O$157</definedName>
    <definedName name="BExRZY7JYGYR48IRBCNAH0ZQJMTA" hidden="1">Query [78]!p V [79]A!$D$4:$O$157</definedName>
    <definedName name="BExRZYT3TSVH2F2236HTD3UD31NQ" localSheetId="13" hidden="1">#REF!</definedName>
    <definedName name="BExRZYT3TSVH2F2236HTD3UD31NQ" hidden="1">#REF!</definedName>
    <definedName name="BExS02PDU3RIYDBR02EV6VUXEVN6" hidden="1">[73]Graph!$I$7:$J$7</definedName>
    <definedName name="BExS0ASQBKRTPDWFK0KUDFOS9LE5" hidden="1">[73]Gross!#REF!</definedName>
    <definedName name="BExS0GHQUF6YT0RU3TKDEO8CSJYB" hidden="1">[73]Gross!#REF!</definedName>
    <definedName name="BExS0GSISQ7E4SH6B9NFDAGES6Y0" localSheetId="13" hidden="1">Query [78]!p V [79]A!$A$3:$B$20</definedName>
    <definedName name="BExS0GSISQ7E4SH6B9NFDAGES6Y0" hidden="1">Query [78]!p V [79]A!$A$3:$B$20</definedName>
    <definedName name="BExS0GXUIO6I5D1S3H6KA4T15OJX" localSheetId="13" hidden="1">#REF!</definedName>
    <definedName name="BExS0GXUIO6I5D1S3H6KA4T15OJX" hidden="1">#REF!</definedName>
    <definedName name="BExS0K8IHC45I78DMZBOJ1P13KQA" localSheetId="13" hidden="1">[73]Gross!#REF!</definedName>
    <definedName name="BExS0K8IHC45I78DMZBOJ1P13KQA" hidden="1">[73]Gross!#REF!</definedName>
    <definedName name="BExS0NOO3593Q0DQ65GMDAY75JDN" hidden="1">[73]Graph!$F$8:$G$8</definedName>
    <definedName name="BExS0UFCKI6Z4BDWL0C1TI1UZA8D" hidden="1">[73]Graph!$F$9:$G$9</definedName>
    <definedName name="BExS14ROJZQ7SAUQVPN41L15X837" hidden="1">#REF!</definedName>
    <definedName name="BExS14X03J9K12GCDNGZI9AZKE9C" hidden="1">'[77]Customer Service Detail'!#REF!</definedName>
    <definedName name="BExS152B2LFCRAUHSLI5T6QRNII0" hidden="1">[73]Gross!#REF!</definedName>
    <definedName name="BExS15IJV0WW662NXQUVT3FGP4ST" hidden="1">[73]Gross!#REF!</definedName>
    <definedName name="BExS16PROWSNHW3MZQBGQNQU7S8R" hidden="1">[73]Graph!$I$9:$J$9</definedName>
    <definedName name="BExS194110MR25BYJI3CJ2EGZ8XT" hidden="1">[73]Gross!#REF!</definedName>
    <definedName name="BExS1BNVGNSGD4EP90QL8WXYWZ66" hidden="1">[73]Gross!#REF!</definedName>
    <definedName name="BExS1IEJ503DSRV4JO7BYSVMBBBJ" hidden="1">#REF!</definedName>
    <definedName name="BExS1UE39N6NCND7MAARSBWXS6HU" hidden="1">[73]Gross!#REF!</definedName>
    <definedName name="BExS1VQKWZC7SM0UY7BWIPST3VU3" hidden="1">[73]Graph!$I$6:$J$6</definedName>
    <definedName name="BExS226HTWL5WVC76MP5A1IBI8WD" hidden="1">[73]Gross!#REF!</definedName>
    <definedName name="BExS26OI2QNNAH2WMDD95Z400048" hidden="1">[73]Gross!#REF!</definedName>
    <definedName name="BExS2AVJFL1VBO48IM7QW6BLZN4H" hidden="1">#REF!</definedName>
    <definedName name="BExS2BRXC42HUP4HMYLUX4KVA3T1" hidden="1">#REF!</definedName>
    <definedName name="BExS2DF6B4ZUF3VZLI4G6LJ3BF38" hidden="1">[73]Gross!#REF!</definedName>
    <definedName name="BExS2FIPRELUN75NBX4GUWAW5KT0" hidden="1">#REF!</definedName>
    <definedName name="BExS2JEYL8X1FJ3DKBSZEPCLZ6KF" localSheetId="13" hidden="1">Planning [81]Template!$A$10:$H$6759</definedName>
    <definedName name="BExS2JEYL8X1FJ3DKBSZEPCLZ6KF" hidden="1">Planning [81]Template!$A$10:$H$6759</definedName>
    <definedName name="BExS2OT61VXS58SSI0I90Z76DFCQ" hidden="1">[73]Graph!$I$10:$J$10</definedName>
    <definedName name="BExS2QB5FS5LYTFYO4BROTWG3OV5" hidden="1">[73]Gross!#REF!</definedName>
    <definedName name="BExS2RI9FTX5F9Q0VGNX6KA3I797" hidden="1">#REF!</definedName>
    <definedName name="BExS2RIBMZPBDB3W6PKRNHUM06WI" hidden="1">[73]Graph!$F$7:$G$7</definedName>
    <definedName name="BExS2TLU1HONYV6S3ZD9T12D7CIG" hidden="1">[73]Gross!#REF!</definedName>
    <definedName name="BExS2VUTRM29HX31F7XI9M3WLJ42" hidden="1">#REF!</definedName>
    <definedName name="BExS318UV9I2FXPQQWUKKX00QLPJ" hidden="1">[73]Gross!#REF!</definedName>
    <definedName name="BExS37JGO7XBRX8AOGO2DV3ZGOOY" hidden="1">[73]Gross!#REF!</definedName>
    <definedName name="BExS38AHQWKT950DKJR1SJAY5NKD" hidden="1">[73]Graph!$I$6:$J$6</definedName>
    <definedName name="BExS3AOT2PBMTDGSFRK2WQ5EMZPQ" hidden="1">[73]Gross!#REF!</definedName>
    <definedName name="BExS3BL7KZUM0PK7UW1Y6M98ZKXC" hidden="1">[73]Graph!$F$11:$G$11</definedName>
    <definedName name="BExS3LBS0SMTHALVM4NRI1BAV1NP" hidden="1">[73]Gross!#REF!</definedName>
    <definedName name="BExS3MTQ75VBXDGEBURP6YT8RROE" hidden="1">[73]Gross!#REF!</definedName>
    <definedName name="BExS3OH5XH1H0NEUDJGB0D1EF3C6" hidden="1">[73]Graph!$I$8:$J$8</definedName>
    <definedName name="BExS3OMGYO0DFN5186UFKEXZ2RX3" hidden="1">[73]Gross!#REF!</definedName>
    <definedName name="BExS3PO59RQLS7HO1A6UIPRZX70V" hidden="1">'[77]Customer Service Detail'!#REF!</definedName>
    <definedName name="BExS3POAJ2MDH9RCHEKFUUG1GI5C" localSheetId="13" hidden="1">Planning [81]Template!$A$10:$I$1057</definedName>
    <definedName name="BExS3POAJ2MDH9RCHEKFUUG1GI5C" hidden="1">Planning [81]Template!$A$10:$I$1057</definedName>
    <definedName name="BExS3SDERJ27OER67TIGOVZU13A2" localSheetId="13" hidden="1">[73]Gross!#REF!</definedName>
    <definedName name="BExS3SDERJ27OER67TIGOVZU13A2" hidden="1">[73]Gross!#REF!</definedName>
    <definedName name="BExS3V7UIGKX8J4316T72VNR1711" localSheetId="13" hidden="1">#REF!</definedName>
    <definedName name="BExS3V7UIGKX8J4316T72VNR1711" hidden="1">#REF!</definedName>
    <definedName name="BExS3WV2VQ19L2A1DJ73AUFN7SRX" hidden="1">[73]Graph!$F$6:$G$6</definedName>
    <definedName name="BExS417NTWQ746CW4F7611DDEB2F" hidden="1">#REF!</definedName>
    <definedName name="BExS45ENBR73GKUW2SCQ8HUZYPGJ" hidden="1">'[80]Planning Template'!#REF!</definedName>
    <definedName name="BExS46R5WDNU5KL04FKY5LHJUCB8" hidden="1">[73]Gross!#REF!</definedName>
    <definedName name="BExS4ASWKM93XA275AXHYP8AG6SU" hidden="1">[73]Gross!#REF!</definedName>
    <definedName name="BExS4IAMWTT1CKFNHGN8SPWSD3QR" hidden="1">[73]Graph!$I$11:$J$11</definedName>
    <definedName name="BExS4JN3Y6SVBKILQK0R9HS45Y52" hidden="1">[73]Gross!#REF!</definedName>
    <definedName name="BExS4P6S41O6Z6BED77U3GD9PNH1" hidden="1">[73]Gross!#REF!</definedName>
    <definedName name="BExS4TZF0LPN89TTX30V8GIOOEPY" hidden="1">[73]Gross!#REF!</definedName>
    <definedName name="BExS4UFKWNI7QAX0PTOVVBUB0LP8" hidden="1">[73]Graph!$I$9:$J$9</definedName>
    <definedName name="BExS51H0N51UT0FZOPZRCF1GU063" hidden="1">[73]Gross!#REF!</definedName>
    <definedName name="BExS5282OLR8S50V91TEVY3W2X3R" hidden="1">[73]Graph!$I$9:$J$9</definedName>
    <definedName name="BExS54BKTXHN42REPWMF1N5KYGMX" hidden="1">#REF!</definedName>
    <definedName name="BExS54X72TJFC41FJK72MLRR2OO7" hidden="1">[73]Gross!#REF!</definedName>
    <definedName name="BExS58YX9S095D61II6VT1W3IOQG" hidden="1">#REF!</definedName>
    <definedName name="BExS59F0PA1V2ZC7S5TN6IT41SXP" hidden="1">[73]Gross!#REF!</definedName>
    <definedName name="BExS5BYO19H5ZKO75ERO60KF7DQH" hidden="1">[73]Graph!$F$8:$G$8</definedName>
    <definedName name="BExS5DRER9US6NXY9ATYT41KZII3" hidden="1">[73]Gross!#REF!</definedName>
    <definedName name="BExS5L3TGB8JVW9ROYWTKYTUPW27" hidden="1">[73]Gross!#REF!</definedName>
    <definedName name="BExS5SG3GBHVDR15MOYHV230A4BG" hidden="1">[73]Graph!$F$11:$G$11</definedName>
    <definedName name="BExS5TY0F5R1ZXIVJHAAVVG81G5H" hidden="1">[73]Graph!$F$8:$G$8</definedName>
    <definedName name="BExS5YLCLEN1D28WTVDQH5CKXYC6" hidden="1">'[80]Planning Template'!#REF!</definedName>
    <definedName name="BExS64ACB0OXFRE0E0EFLYXIMPH1" hidden="1">#REF!</definedName>
    <definedName name="BExS6AQ8L42CXPR2KC5C6TPPZ1O0" hidden="1">#REF!</definedName>
    <definedName name="BExS6EMJ5GZI4Z432L115JTU2Z4T" hidden="1">#REF!</definedName>
    <definedName name="BExS6GKQ96EHVLYWNJDWXZXUZW90" hidden="1">[73]Gross!#REF!</definedName>
    <definedName name="BExS6ITKSZFRR01YD5B0F676SYN7" hidden="1">[73]Gross!#REF!</definedName>
    <definedName name="BExS6IYVVGGZJXGGYPX7UNAQOB2X" hidden="1">[73]Graph!$I$8:$J$8</definedName>
    <definedName name="BExS6J9U93K9H54892BVQ3H1T7IH" hidden="1">#REF!</definedName>
    <definedName name="BExS6KGU63BUOXCPJ9TSCDS9ZY2T" hidden="1">[73]Graph!$C$15:$D$29</definedName>
    <definedName name="BExS6N0LI574IAC89EFW6CLTCQ33" hidden="1">[73]Gross!#REF!</definedName>
    <definedName name="BExS6R7NAS0AWRESAPVE61L40NQ9" hidden="1">#REF!</definedName>
    <definedName name="BExS6V3YW1SH7ID1P40MGFRR2IGQ" hidden="1">#REF!</definedName>
    <definedName name="BExS6WRDBF3ST86ZOBBUL3GTCR11" hidden="1">[73]Gross!#REF!</definedName>
    <definedName name="BExS6XNRKR0C3MTA0LV5B60UB908" hidden="1">[73]Gross!#REF!</definedName>
    <definedName name="BExS76759PM2C5N2UQVUI77GKE3D" hidden="1">#REF!</definedName>
    <definedName name="BExS79HUY1GAJJP4VMMZHU8UJI6O" hidden="1">[73]Graph!$F$7:$G$7</definedName>
    <definedName name="BExS7DU7IOWG5MHL28Z4KOM2V434" hidden="1">[73]Graph!$F$8:$G$8</definedName>
    <definedName name="BExS7G38ASJVTDO2IAPA36EB2SPF" hidden="1">[73]Graph!$F$10:$G$10</definedName>
    <definedName name="BExS7G8IQ0BDGG6FDGBALKU2IAL6" hidden="1">#REF!</definedName>
    <definedName name="BExS7HQI0PBQNP39JUZ69RMC7M7N" hidden="1">[73]Graph!$I$6:$J$6</definedName>
    <definedName name="BExS7J348DNX760P5D4N9N72C1H1" hidden="1">'[77]Customer Service Detail'!#REF!</definedName>
    <definedName name="BExS7OMMB9XYX3CR9NYR0OI0B6YV" hidden="1">#REF!</definedName>
    <definedName name="BExS7TKQYLRZGM93UY3ZJZJBQNFJ" hidden="1">[73]Gross!#REF!</definedName>
    <definedName name="BExS7TVIHJQ54K2Q7S5TI60WWB6A" hidden="1">[73]Graph!$I$10:$J$10</definedName>
    <definedName name="BExS7WPZ5Z7BUGWUE57JRI4DN0PE" hidden="1">'[88]10-22'!#REF!</definedName>
    <definedName name="BExS7Y2LNGVHSIBKC7C3R6X4LDR6" hidden="1">[73]Gross!#REF!</definedName>
    <definedName name="BExS80BFVR4NRCFF6RUPNQ6SPIZ5" hidden="1">#REF!</definedName>
    <definedName name="BExS80RP8GCPNFHHGN85D3RLJQWW" hidden="1">[73]Graph!$F$7:$G$7</definedName>
    <definedName name="BExS81TE0EY44Y3W2M4Z4MGNP5OM" hidden="1">[73]Gross!#REF!</definedName>
    <definedName name="BExS81YPDZDVJJVS15HV2HDXAC3Y" hidden="1">[73]Gross!#REF!</definedName>
    <definedName name="BExS82EZDII2DSX2J006BRF85IHX" hidden="1">[86]!____________bb2 [87]Sheet!$E$6:$E$9</definedName>
    <definedName name="BExS82PRVNUTEKQZS56YT2DVF6C2" hidden="1">[73]Gross!#REF!</definedName>
    <definedName name="BExS86M165BE9531JPZU2VFVIWOR" hidden="1">#REF!</definedName>
    <definedName name="BExS8AYEXWDUZNK52G8K0TMRO1HA" hidden="1">#REF!</definedName>
    <definedName name="BExS8BPG5A0GR5AO1U951NDGGR0L" hidden="1">[73]Gross!#REF!</definedName>
    <definedName name="BExS8GSUS17UY50TEM2AWF36BR9Z" hidden="1">[73]Gross!#REF!</definedName>
    <definedName name="BExS8HJRBVG0XI6PWA9KTMJZMQXK" hidden="1">[73]Gross!#REF!</definedName>
    <definedName name="BExS8LQTNX922FCMI8FORKMV1ZCD" hidden="1">[73]Graph!$F$8:$G$8</definedName>
    <definedName name="BExS8R51C8RM2FS6V6IRTYO9GA4A" hidden="1">[73]Gross!#REF!</definedName>
    <definedName name="BExS8W8G0X4RIQXAZCCLUM05FF9P" hidden="1">[73]Graph!$F$8:$G$8</definedName>
    <definedName name="BExS8WDX408F60MH1X9B9UZ2H4R7" hidden="1">[73]Gross!#REF!</definedName>
    <definedName name="BExS8Z2W2QEC3MH0BZIYLDFQNUIP" hidden="1">[73]Gross!#REF!</definedName>
    <definedName name="BExS8Z8DJ9GSBTJQBINLMFIRTKJ2" hidden="1">'[77]Customer Service Detail'!#REF!</definedName>
    <definedName name="BExS92DKGRFFCIA9C0IXDOLO57EP" hidden="1">[73]Gross!#REF!</definedName>
    <definedName name="BExS95IYD857MBI7M85U3KPSD65G" hidden="1">#REF!</definedName>
    <definedName name="BExS970VMB40OE1CEB7FR2ZHFGZ0" hidden="1">[73]Graph!$F$6:$G$6</definedName>
    <definedName name="BExS98OB4321YCHLCQ022PXKTT2W" hidden="1">[73]Gross!#REF!</definedName>
    <definedName name="BExS9C9N8GFISC6HUERJ0EI06GB2" hidden="1">[73]Gross!#REF!</definedName>
    <definedName name="BExS9C9SODDS1V9X2CFD00O9CLCN" hidden="1">#REF!</definedName>
    <definedName name="BExS9DX13CACP3J8JDREK30JB1SQ" hidden="1">[73]Gross!#REF!</definedName>
    <definedName name="BExS9ETE383WE3C5EV7KCDGXIIP3" hidden="1">[76]Original!#REF!</definedName>
    <definedName name="BExS9FPRS2KRRCS33SE6WFNF5GYL" hidden="1">[73]Gross!#REF!</definedName>
    <definedName name="BExS9GWYHMP4FK4ZVLAFEDSHCQ8I" hidden="1">[73]Gross!#REF!</definedName>
    <definedName name="BExS9HD6WTYHKFXYLIJYCRBOO4DC" hidden="1">#REF!</definedName>
    <definedName name="BExS9KT75HXF52WX7JKL80E2UL3C" hidden="1">#REF!</definedName>
    <definedName name="BExS9MWR7YEFZL0UO24FU8UDGAXH" hidden="1">'[77]Customer Service Detail'!#REF!</definedName>
    <definedName name="BExS9WI0A6PSEB8N9GPXF2Z7MWHM" hidden="1">[73]Gross!#REF!</definedName>
    <definedName name="BExS9XP6GBUORKRP9JY27I53JPUY" hidden="1">'[88]10-22'!#REF!</definedName>
    <definedName name="BExSA5HP306TN9XJS0TU619DLRR7" hidden="1">[73]Gross!#REF!</definedName>
    <definedName name="BExSA9DZ6PYJ45OCGMKYZTDMWP25" hidden="1">#REF!</definedName>
    <definedName name="BExSAA4TQVBEW9YTSAC7IB9WGR0N" hidden="1">[73]Graph!$F$6:$G$6</definedName>
    <definedName name="BExSAAVWQOOIA6B3JHQVGP08HFEM" hidden="1">[73]Gross!#REF!</definedName>
    <definedName name="BExSAFJ3IICU2M7QPVE4ARYMXZKX" hidden="1">[73]Gross!#REF!</definedName>
    <definedName name="BExSAH6ID8OHX379UXVNGFO8J6KQ" hidden="1">[73]Gross!#REF!</definedName>
    <definedName name="BExSANROXN5Z3PVHXREBBFGS0MYM" hidden="1">#REF!</definedName>
    <definedName name="BExSAQBHIXGQRNIRGCJMBXUPCZQA" hidden="1">[73]Gross!#REF!</definedName>
    <definedName name="BExSAT5WZEM6Z4GG7X374JPK349Y" hidden="1">[73]Graph!$F$6:$G$6</definedName>
    <definedName name="BExSAUD9J6DUCNK7NJ6IN3QXLZMF" hidden="1">#REF!</definedName>
    <definedName name="BExSAUTCT4P7JP57NOR9MTX33QJZ" hidden="1">[73]Gross!#REF!</definedName>
    <definedName name="BExSAVPPIZH1VYIMF0HKA9XF3BMI" hidden="1">[76]Original!#REF!</definedName>
    <definedName name="BExSAY9CA9TFXQ9M9FBJRGJO9T9E" hidden="1">[73]Gross!#REF!</definedName>
    <definedName name="BExSB3NKWAZJT0VKLW46R7Q0CV33" hidden="1">#REF!</definedName>
    <definedName name="BExSB4JYKQ3MINI7RAYK5M8BLJDC" hidden="1">[73]Gross!#REF!</definedName>
    <definedName name="BExSBEG4O5UO1TVE0CLMJ0IZXAYZ" hidden="1">#REF!</definedName>
    <definedName name="BExSBIHQKLHP3FBT0OEPFJMJQPYL" hidden="1">#REF!</definedName>
    <definedName name="BExSBLHMDPAU7TLJHXOGAD2L0A74" hidden="1">[73]Graph!$F$7:$G$7</definedName>
    <definedName name="BExSBMOS41ZRLWYLOU29V6Y7YORR" hidden="1">[73]Gross!#REF!</definedName>
    <definedName name="BExSBPJ7145SVNPWR20GNCRBMVP9" hidden="1">#REF!</definedName>
    <definedName name="BExSBRBXXQMBU1TYDW1BXTEVEPRU" hidden="1">[73]Gross!#REF!</definedName>
    <definedName name="BExSBT4OIMO9WEIBJ5MP3NZ7QOAQ" hidden="1">#REF!</definedName>
    <definedName name="BExSC54998WTZ21DSL0R8UN0Y9JH" hidden="1">[73]Gross!#REF!</definedName>
    <definedName name="BExSC60N7WR9PJSNC9B7ORCX9NGY" hidden="1">[73]Gross!#REF!</definedName>
    <definedName name="BExSC9M353D3EKCXI5GRYJZYPZYZ" hidden="1">[73]Graph!$I$9:$J$9</definedName>
    <definedName name="BExSCDIDAQAMPQ4U4DVO6J3A1JUS" hidden="1">#REF!</definedName>
    <definedName name="BExSCE99EZTILTTCE4NJJF96OYYM" hidden="1">[73]Gross!#REF!</definedName>
    <definedName name="BExSCHUQZ2HFEWS54X67DIS8OSXZ" hidden="1">[73]Gross!#REF!</definedName>
    <definedName name="BExSCOASSHQIY6KARA8HG6F4SSTI" hidden="1">#REF!</definedName>
    <definedName name="BExSCOG41SKKG4GYU76WRWW1CTE6" hidden="1">[73]Gross!#REF!</definedName>
    <definedName name="BExSCPN9BXHQ7FLKYGZILC4C89X1" hidden="1">#REF!</definedName>
    <definedName name="BExSCPN9MLJYMCCD3AD6AGFMBBGA" hidden="1">'[77]Customer Service Detail'!#REF!</definedName>
    <definedName name="BExSCVC9P86YVFMRKKUVRV29MZXZ" hidden="1">[73]Gross!#REF!</definedName>
    <definedName name="BExSCWE4AC0DEPZUTLD55S99VPN2" hidden="1">[73]Gross!#REF!</definedName>
    <definedName name="BExSD16RWPJ4BKJERNVKGA3W1V8N" hidden="1">[73]Graph!$I$11:$J$11</definedName>
    <definedName name="BExSD233CH4MU9ZMGNRF97ZV7KWU" hidden="1">[73]Gross!#REF!</definedName>
    <definedName name="BExSD2U0F3BN6IN9N4R2DTTJG15H" hidden="1">[73]Gross!#REF!</definedName>
    <definedName name="BExSD5DN1GYW24OABCD9R0VAWG8R" hidden="1">[76]Original!#REF!</definedName>
    <definedName name="BExSD5DSLFXX2XE9GSJZ1VTACKH3" hidden="1">#REF!</definedName>
    <definedName name="BExSD6A6NY15YSMFH51ST6XJY429" hidden="1">[73]Gross!#REF!</definedName>
    <definedName name="BExSD94LLN7TC2Q0DLNDQC823BQD" hidden="1">#REF!</definedName>
    <definedName name="BExSD9VH6PF6RQ135VOEE08YXPAW" hidden="1">[73]Gross!#REF!</definedName>
    <definedName name="BExSDE2JX9KHTPG98HOFPQ9SXD16" hidden="1">#REF!</definedName>
    <definedName name="BExSDJ5ZE3T46HSF6W0OXL80TXQG" hidden="1">[73]Graph!$F$10:$G$10</definedName>
    <definedName name="BExSDNTAGVNCSC74HIQNJ1KK2IW8" hidden="1">#REF!</definedName>
    <definedName name="BExSDP5Y04WWMX2WWRITWOX8R5I9" hidden="1">[73]Gross!#REF!</definedName>
    <definedName name="BExSDQT7HIFNCYLMDUTFLUJVY08C" hidden="1">[76]Original!#REF!</definedName>
    <definedName name="BExSDQYIF2S9A7KDN6KREYAZMF1P" hidden="1">[74]data!#REF!</definedName>
    <definedName name="BExSDSB5WUA2A09DZ1ZPZH3J8VFL" hidden="1">'[77]Customer Service Detail'!#REF!</definedName>
    <definedName name="BExSDSGM203BJTNS9MKCBX453HMD" hidden="1">[73]Gross!#REF!</definedName>
    <definedName name="BExSDT20XUFXTDM37M148AXAP7HN" hidden="1">[73]Gross!#REF!</definedName>
    <definedName name="BExSDUPGOSO6XHH3H4A72N8LF2QN" hidden="1">#REF!</definedName>
    <definedName name="BExSE33JQFLHQFSTU439FCQG2I6M" hidden="1">#REF!</definedName>
    <definedName name="BExSE68XUD704OZESTYQJWE93OOH" hidden="1">#REF!</definedName>
    <definedName name="BExSEEHK1VLWD7JBV9SVVVIKQZ3I" hidden="1">[73]Gross!#REF!</definedName>
    <definedName name="BExSEJA6F0ORAXGGCXYPDOTXCJ5L" hidden="1">#REF!</definedName>
    <definedName name="BExSEJKZLX37P3V33TRTFJ30BFRK" hidden="1">[73]Gross!#REF!</definedName>
    <definedName name="BExSEP9UVOAI6TMXKNK587PQ3328" hidden="1">[73]Gross!#REF!</definedName>
    <definedName name="BExSEQH5DMBL56CXD8MO6NNOWN3S" hidden="1">#REF!</definedName>
    <definedName name="BExSERZ34ETZF8OI93MYIVZX4RDV" hidden="1">[73]Gross!#REF!</definedName>
    <definedName name="BExSETX574XR99H18EHU8IECZMIO" hidden="1">#REF!</definedName>
    <definedName name="BExSF07QFLZCO4P6K6QF05XG7PH1" hidden="1">[73]Gross!#REF!</definedName>
    <definedName name="BExSF2GR3NOKH09FBULKCMIKREZ7" hidden="1">#REF!</definedName>
    <definedName name="BExSFELNPJYUZX393PKWKNNZYV1N" hidden="1">[73]Gross!#REF!</definedName>
    <definedName name="BExSFGP5B1B9BVYTSOFPSFWUUHA0" hidden="1">'[80]Planning Template'!#REF!</definedName>
    <definedName name="BExSFHAQOCKMFPIKZGN7YD8Y4GZB" hidden="1">#REF!</definedName>
    <definedName name="BExSFIY63CMZLHHLQETZ2HFOHW52" hidden="1">'[77]Customer Service Detail'!#REF!</definedName>
    <definedName name="BExSFJ3HOTBOO288MELHKI4RHBPB" hidden="1">#REF!</definedName>
    <definedName name="BExSFJ8ZAGQ63A4MVMZRQWLVRGQ5" hidden="1">[73]Gross!#REF!</definedName>
    <definedName name="BExSFKQRST2S9KXWWLCXYLKSF4G1" hidden="1">[73]Gross!#REF!</definedName>
    <definedName name="BExSFYDRRTAZVPXRWUF5PDQ97WFF" hidden="1">[73]Gross!#REF!</definedName>
    <definedName name="BExSFZVPFTXA3F0IJ2NGH1GXX9R7" hidden="1">[73]Gross!#REF!</definedName>
    <definedName name="BExSG1IYZZC3D56P72IOHN9HJGQW" hidden="1">#REF!</definedName>
    <definedName name="BExSG90Q4ZUU2IPGDYOM169NJV9S" hidden="1">[73]Gross!#REF!</definedName>
    <definedName name="BExSG9X3DU845PNXYJGGLBQY2UHG" hidden="1">[73]Gross!#REF!</definedName>
    <definedName name="BExSGE45J27MDUUNXW7Z8Q33UAON" hidden="1">[73]Gross!#REF!</definedName>
    <definedName name="BExSGE9LY91Q0URHB4YAMX0UAMYI" hidden="1">[73]Gross!#REF!</definedName>
    <definedName name="BExSGEEWSM6V6B3J3F29MN7WAH14" hidden="1">[73]Graph!$I$7:$J$7</definedName>
    <definedName name="BExSGJ7JPTBV8YXOKMGTPSFDO6N6" hidden="1">[73]Graph!$I$10:$J$10</definedName>
    <definedName name="BExSGJT4LF1CNH5RN5GZ373ISW9D" hidden="1">[73]Graph!$I$8:$J$8</definedName>
    <definedName name="BExSGLB2URTLBCKBB4Y885W925F2" hidden="1">[73]Gross!#REF!</definedName>
    <definedName name="BExSGOAYG73SFWOPAQV80P710GID" hidden="1">[73]Gross!#REF!</definedName>
    <definedName name="BExSGOWJHRW7FWKLO2EHUOOGHNAF" hidden="1">[73]Gross!#REF!</definedName>
    <definedName name="BExSGOWJTAP41ZV5Q23H7MI9C76W" hidden="1">[73]Gross!#REF!</definedName>
    <definedName name="BExSGR5JQVX2HQ0PKCGZNSSUM1RV" hidden="1">[73]Gross!#REF!</definedName>
    <definedName name="BExSGVHX69GJZHD99DKE4RZ042B1" hidden="1">[73]Gross!#REF!</definedName>
    <definedName name="BExSGZJO4J4ZO04E2N2ECVYS9DEZ" hidden="1">[73]Gross!#REF!</definedName>
    <definedName name="BExSH1SIMUE6ZJQJV7POPJDRY2IA" hidden="1">#REF!</definedName>
    <definedName name="BExSH4HLTQVL4MI545VJL4WFN9U2" hidden="1">[73]Graph!$F$10:$G$10</definedName>
    <definedName name="BExSH4HMJS0TXSYHRWJRFTJ7NOSN" hidden="1">[73]Graph!$I$11:$J$11</definedName>
    <definedName name="BExSHAHFHS7MMNJR8JPVABRGBVIT" hidden="1">[73]Gross!#REF!</definedName>
    <definedName name="BExSHDS3RJMD6MEJ67RL63M0SEIC" hidden="1">[73]Graph!$I$9:$J$9</definedName>
    <definedName name="BExSHE2WDQWXHB4AJ37RWF1WD29Q" hidden="1">[86]!____________bb2 [87]Sheet!$A$12:$U$13</definedName>
    <definedName name="BExSHGH88QZWW4RNAX4YKAZ5JEBL" hidden="1">[73]Gross!#REF!</definedName>
    <definedName name="BExSHJRV3Q7BAF5R1SJUY3A2GD28" hidden="1">#REF!</definedName>
    <definedName name="BExSHOKK1OO3CX9Z28C58E5J1D9W" hidden="1">[73]Gross!#REF!</definedName>
    <definedName name="BExSHQD8KYLTQGDXIRKCHQQ7MKIH" hidden="1">[73]Gross!#REF!</definedName>
    <definedName name="BExSHUKBQVT2G9G0K9ORVIJO6TU8" hidden="1">[73]Graph!$F$6:$G$6</definedName>
    <definedName name="BExSHVGPIAHXI97UBLI9G4I4M29F" hidden="1">[73]Gross!#REF!</definedName>
    <definedName name="BExSI0K2YL3HTCQAD8A7TR4QCUR6" hidden="1">[73]Gross!$A$1:$O$107</definedName>
    <definedName name="BExSIBNAMZ30K4WGZ0753GS17ZET" hidden="1">#REF!</definedName>
    <definedName name="BExSIFUDNRWXWIWNGCCFOOD8WIAZ" hidden="1">[73]Gross!#REF!</definedName>
    <definedName name="BExTTQ2HHUKWV42XAKRV2TXF2Z1P" hidden="1">#REF!</definedName>
    <definedName name="BExTTQD93KD9MR1KG9JLQ30E4XI9" hidden="1">[73]Graph!$I$7:$J$7</definedName>
    <definedName name="BExTTWD2PGX3Y9FR5F2MRNLY1DIY" hidden="1">[73]Gross!#REF!</definedName>
    <definedName name="BExTTZCY7OY8FJXD4T67EONEHI7H" hidden="1">[76]Original!#REF!</definedName>
    <definedName name="BExTTZNR99ANCOZYM9PJ3P19FZTW" hidden="1">#REF!</definedName>
    <definedName name="BExTTZNS2PBCR93C9IUW49UZ4I6T" hidden="1">[73]Gross!#REF!</definedName>
    <definedName name="BExTU09BFWBNB47N5YKDJ35VHDCW" hidden="1">#REF!</definedName>
    <definedName name="BExTU2YFQ25JQ6MEMRHHN66VLTPJ" hidden="1">[73]Gross!#REF!</definedName>
    <definedName name="BExTU75IOII1V5O0C9X2VAYYVJUG" hidden="1">[73]Gross!#REF!</definedName>
    <definedName name="BExTUA5F7V4LUIIAM17J3A8XF3JE" hidden="1">[73]Gross!#REF!</definedName>
    <definedName name="BExTUJ53ANGZ3H1KDK4CR4Q0OD6P" hidden="1">[73]Gross!#REF!</definedName>
    <definedName name="BExTUKXSZBM7C57G6NGLWGU4WOHY" hidden="1">[73]Gross!#REF!</definedName>
    <definedName name="BExTUOOMC43GH95KQ1PJ86MN9XDF" hidden="1">[73]Graph!$C$15:$D$29</definedName>
    <definedName name="BExTUSQCFFYZCDNHWHADBC2E1ZP1" hidden="1">[73]Gross!#REF!</definedName>
    <definedName name="BExTUUJ3V9S9PVHO3N6X2AEGTA4Z" hidden="1">'[80]Planning Template'!#REF!</definedName>
    <definedName name="BExTUVFGOJEYS28JURA5KHQFDU5J" hidden="1">[73]Gross!#REF!</definedName>
    <definedName name="BExTUW10U40QCYGHM5NJ3YR1O5SP" hidden="1">[73]Gross!#REF!</definedName>
    <definedName name="BExTUWXFQHINU66YG82BI20ATMB5" hidden="1">[73]Gross!$A$1:$L$10</definedName>
    <definedName name="BExTUXDHPPMUWTOC205SPI4NHP6S" localSheetId="13" hidden="1">Query [78]!p V [79]A!$D$4:$O$158</definedName>
    <definedName name="BExTUXDHPPMUWTOC205SPI4NHP6S" hidden="1">Query [78]!p V [79]A!$D$4:$O$158</definedName>
    <definedName name="BExTUY9WNSJ91GV8CP0SKJTEIV82" localSheetId="13" hidden="1">[85]Table!#REF!</definedName>
    <definedName name="BExTUY9WNSJ91GV8CP0SKJTEIV82" hidden="1">[85]Table!#REF!</definedName>
    <definedName name="BExTV5MAK8OHX0KQVLHR8TDY3HFJ" localSheetId="13" hidden="1">Query [75]Comparative!$A$3:$B$20</definedName>
    <definedName name="BExTV5MAK8OHX0KQVLHR8TDY3HFJ" hidden="1">Query [75]Comparative!$A$3:$B$20</definedName>
    <definedName name="BExTV67VIM8PV6KO253M4DUBJQLC" localSheetId="13" hidden="1">[73]Gross!#REF!</definedName>
    <definedName name="BExTV67VIM8PV6KO253M4DUBJQLC" hidden="1">[73]Gross!#REF!</definedName>
    <definedName name="BExTVB0JBLVK7YNZAU97RP5WBQSK" localSheetId="13" hidden="1">#REF!</definedName>
    <definedName name="BExTVB0JBLVK7YNZAU97RP5WBQSK" hidden="1">#REF!</definedName>
    <definedName name="BExTVEB8OUB37CRKZA5WBOTYYTN9" localSheetId="13" hidden="1">#REF!</definedName>
    <definedName name="BExTVEB8OUB37CRKZA5WBOTYYTN9" hidden="1">#REF!</definedName>
    <definedName name="BExTVELZCF2YA5L6F23BYZZR6WHF" localSheetId="13" hidden="1">[73]Gross!#REF!</definedName>
    <definedName name="BExTVELZCF2YA5L6F23BYZZR6WHF" hidden="1">[73]Gross!#REF!</definedName>
    <definedName name="BExTVGPIQZ99YFXUC8OONUX5BD42" localSheetId="13" hidden="1">[73]Gross!#REF!</definedName>
    <definedName name="BExTVGPIQZ99YFXUC8OONUX5BD42" hidden="1">[73]Gross!#REF!</definedName>
    <definedName name="BExTVK06LL9IX9SIJKGW1XM2AB4Y" hidden="1">[73]Graph!$I$10:$J$10</definedName>
    <definedName name="BExTVLNG9KX2WVJZRHW6SQVAV80G" hidden="1">'[77]Customer Service Detail'!#REF!</definedName>
    <definedName name="BExTVLNHM0KRTA679YXEZVO7KF63" hidden="1">#REF!</definedName>
    <definedName name="BExTVOSUIF74AWLLP1Y2PW2T8R4L" hidden="1">#REF!</definedName>
    <definedName name="BExTVS8UZ71PC6DQ17P0YY26K49C" hidden="1">#REF!</definedName>
    <definedName name="BExTVTLH2E1SH7Z2XBYHUOQBWWLI" hidden="1">[73]Graph!$C$15:$D$29</definedName>
    <definedName name="BExTVYE49EIPTW7ZG5F30RHCYXWI" hidden="1">'[77]Customer Service Detail'!#REF!</definedName>
    <definedName name="BExTVYU8I4WVVMHL4SDVKT0IGO6C" hidden="1">[73]Gross!#REF!</definedName>
    <definedName name="BExTVZQLP9VFLEYQ9280W13X7E8K" hidden="1">[73]Gross!#REF!</definedName>
    <definedName name="BExTW2FOQUCL9XY3Q8I2TO1V76M6" localSheetId="13" hidden="1">Query [75]Comparative!$A$3:$B$20</definedName>
    <definedName name="BExTW2FOQUCL9XY3Q8I2TO1V76M6" hidden="1">Query [75]Comparative!$A$3:$B$20</definedName>
    <definedName name="BExTW3SBLZLWJA0A5U6OBWM5E2GT" localSheetId="13" hidden="1">[76]Original!#REF!</definedName>
    <definedName name="BExTW3SBLZLWJA0A5U6OBWM5E2GT" hidden="1">[76]Original!#REF!</definedName>
    <definedName name="BExTW4U1EFP1ZS3Q099D6OFYZ4PO" localSheetId="13" hidden="1">#REF!</definedName>
    <definedName name="BExTW4U1EFP1ZS3Q099D6OFYZ4PO" hidden="1">#REF!</definedName>
    <definedName name="BExTW6MRQ5EI1KD2GJ4HJGA2Q3WO" localSheetId="13" hidden="1">#REF!</definedName>
    <definedName name="BExTW6MRQ5EI1KD2GJ4HJGA2Q3WO" hidden="1">#REF!</definedName>
    <definedName name="BExTWB4LA1PODQOH4LDTHQKBN16K" localSheetId="13" hidden="1">[73]Gross!#REF!</definedName>
    <definedName name="BExTWB4LA1PODQOH4LDTHQKBN16K" hidden="1">[73]Gross!#REF!</definedName>
    <definedName name="BExTWEQ3PHIFDCWHG4QVX0626J8L" localSheetId="13" hidden="1">'[77]Customer Service Detail'!#REF!</definedName>
    <definedName name="BExTWEQ3PHIFDCWHG4QVX0626J8L" hidden="1">'[77]Customer Service Detail'!#REF!</definedName>
    <definedName name="BExTWFX8OYD9IX59PTP73YAC8O9G" hidden="1">[73]Graph!$C$15:$D$29</definedName>
    <definedName name="BExTWG81272XCNHHHLU97T3NWDNE" localSheetId="13" hidden="1">Planning [81]Template!$A$10:$H$21</definedName>
    <definedName name="BExTWG81272XCNHHHLU97T3NWDNE" hidden="1">Planning [81]Template!$A$10:$H$21</definedName>
    <definedName name="BExTWHVADLJCCNEWMD928MM0SUBX" localSheetId="13" hidden="1">#REF!</definedName>
    <definedName name="BExTWHVADLJCCNEWMD928MM0SUBX" hidden="1">#REF!</definedName>
    <definedName name="BExTWI0Q8AWXUA3ZN7I5V3QK2KM1" localSheetId="13" hidden="1">[73]Gross!#REF!</definedName>
    <definedName name="BExTWI0Q8AWXUA3ZN7I5V3QK2KM1" hidden="1">[73]Gross!#REF!</definedName>
    <definedName name="BExTWI0R31187AOWYLZ1W1WNI84K" hidden="1">[73]Graph!$I$10:$J$10</definedName>
    <definedName name="BExTWJTGTEM42YMMOXES1DOPT9UG" hidden="1">[73]Graph!$I$6:$J$6</definedName>
    <definedName name="BExTWJTIA3WUW1PUWXAOP9O8NKLZ" hidden="1">[73]Gross!#REF!</definedName>
    <definedName name="BExTWP7ODVVVOXUAS0T4KNY9E7XN" hidden="1">'[77]Customer Service Detail'!#REF!</definedName>
    <definedName name="BExTWTEREH1W943SZJSXS6AZCXLO" hidden="1">'[77]Customer Service Detail'!#REF!</definedName>
    <definedName name="BExTWTERU1SE8R3LRC2C4HQMOIB1" hidden="1">[73]Graph!$I$6:$J$6</definedName>
    <definedName name="BExTWW95OX07FNA01WF5MSSSFQLX" hidden="1">[73]Gross!#REF!</definedName>
    <definedName name="BExTX476KI0RNB71XI5TYMANSGBG" hidden="1">[73]Gross!#REF!</definedName>
    <definedName name="BExTX5E6LZ3F1RGHBTMIETUL8ST8" hidden="1">[73]Graph!$F$11:$G$11</definedName>
    <definedName name="BExTX83GIGDZAGMTW40HOVOVJXPA" hidden="1">#REF!</definedName>
    <definedName name="BExTXAHRIAYB0WV3TOAJRNYKAH1S" hidden="1">#REF!</definedName>
    <definedName name="BExTXJ17SAM3ONY49HJ7VTUKJ5VS" hidden="1">#REF!</definedName>
    <definedName name="BExTXJ6HBAIXMMWKZTJNFDYVZCAY" hidden="1">[73]Gross!#REF!</definedName>
    <definedName name="BExTXL4OS85VLFH5QUKQZGH8VD38" hidden="1">#REF!</definedName>
    <definedName name="BExTXL4PV9UB5XL4A78SUMDVR45M" hidden="1">#REF!</definedName>
    <definedName name="BExTXSMG9TUWWQ4Z6TXQ7WGGJKUJ" hidden="1">[83]Data!#REF!</definedName>
    <definedName name="BExTXT812NQT8GAEGH738U29BI0D" hidden="1">[73]Gross!#REF!</definedName>
    <definedName name="BExTXWIP2TFPTQ76NHFOB72NICRZ" hidden="1">[73]Gross!#REF!</definedName>
    <definedName name="BExTXY5YGZRZRZKXVUR3T9LSWHDY" hidden="1">[76]Original!#REF!</definedName>
    <definedName name="BExTY1WXTBXUD0M1NWE12NMAUGCO" hidden="1">[73]Graph!$I$10:$J$10</definedName>
    <definedName name="BExTY5T62H651VC86QM4X7E28JVA" hidden="1">[73]Gross!#REF!</definedName>
    <definedName name="BExTY8T41OBZ32MRCWT76H4XO1YE" hidden="1">[73]Graph!$F$11:$G$11</definedName>
    <definedName name="BExTY9PGB3MWT0KDPOF2EYAXZF6T" hidden="1">[76]Original!#REF!</definedName>
    <definedName name="BExTYDR2MGXM59C5JO0T47R365HI" hidden="1">[86]!____________bb2 [87]Sheet!$A$12:$U$17</definedName>
    <definedName name="BExTYHCJJ2NWRM1RV59FYR41534U" hidden="1">[73]Gross!#REF!</definedName>
    <definedName name="BExTYKCEFJ83LZM95M1V7CSFQVEA" hidden="1">[73]Gross!#REF!</definedName>
    <definedName name="BExTYLUCLWGGQOEPH6W91DIYL3RQ" hidden="1">'[77]Customer Service Detail'!#REF!</definedName>
    <definedName name="BExTYPLA9N640MFRJJQPKXT7P88M" hidden="1">[73]Gross!#REF!</definedName>
    <definedName name="BExTYQC7CWEY7B348EXN2XOKHJE1" hidden="1">[86]!____________bb2 [87]Sheet!$E$6:$E$9</definedName>
    <definedName name="BExTYQMZFH06S0SMRP98OBQF34G8" hidden="1">'[77]Customer Service Detail'!#REF!</definedName>
    <definedName name="BExTYWMSS78QZC5G0PCH3JIO20V4" hidden="1">#REF!</definedName>
    <definedName name="BExTYYVS6L680WKJCGPCLYSIEKFF" hidden="1">#REF!</definedName>
    <definedName name="BExTZ089QIF5HT00GDQCMOXUWARP" hidden="1">#REF!</definedName>
    <definedName name="BExTZ6DESR9YBMRGIRE08NBG3G80" hidden="1">#REF!</definedName>
    <definedName name="BExTZ7F71SNTOX4LLZCK5R9VUMIJ" hidden="1">[73]Gross!#REF!</definedName>
    <definedName name="BExTZ7F8UG2WPFDYGY498XL7047F" hidden="1">#REF!</definedName>
    <definedName name="BExTZ8X5G9S3PA4FPSNK7T69W7QT" hidden="1">[73]Gross!#REF!</definedName>
    <definedName name="BExTZ97Y0RMR8V5BI9F2H4MFB77O" hidden="1">[73]Gross!#REF!</definedName>
    <definedName name="BExTZ97YR84DZ8QVX5145UPYSRH1" hidden="1">'[77]Customer Service Detail'!#REF!</definedName>
    <definedName name="BExTZC7VQKSHVEVUAV692Z5PELDM" hidden="1">#REF!</definedName>
    <definedName name="BExTZK0D7NB1F6S58BMEQ2KHQIFF" hidden="1">#REF!</definedName>
    <definedName name="BExTZK5PMCAXJL4DUIGL6H9Y8U4C" hidden="1">[73]Gross!#REF!</definedName>
    <definedName name="BExTZKB6L5SXV5UN71YVTCBEIGWY" hidden="1">[73]Gross!#REF!</definedName>
    <definedName name="BExTZLCVETUN8C9H9KVUN378C0DC" hidden="1">#REF!</definedName>
    <definedName name="BExTZLICVKK4NBJFEGL270GJ2VQO" hidden="1">[73]Gross!#REF!</definedName>
    <definedName name="BExTZM9E77SMULTOU262K669MNAC" hidden="1">#REF!</definedName>
    <definedName name="BExTZO2596CBZKPI7YNA1QQNPAIJ" hidden="1">[73]Gross!#REF!</definedName>
    <definedName name="BExTZUI049UBPK570TJJWO3PP31A" hidden="1">#REF!</definedName>
    <definedName name="BExTZY8TDV4U7FQL7O10G6VKWKPJ" hidden="1">[73]Gross!#REF!</definedName>
    <definedName name="BExU02QNT4LT7H9JPUC4FXTLVGZT" hidden="1">[73]Gross!#REF!</definedName>
    <definedName name="BExU03XT7BGUD94J3RKIZVZ9LEAM" hidden="1">#REF!</definedName>
    <definedName name="BExU05AF98E34T528PWQQ62BDY27" hidden="1">#REF!</definedName>
    <definedName name="BExU091A10QVE7583Q5CAHW138RD" hidden="1">[73]Graph!$F$10:$G$10</definedName>
    <definedName name="BExU0BFJJQO1HJZKI14QGOQ6JROO" hidden="1">[73]Gross!#REF!</definedName>
    <definedName name="BExU0FH5WTGW8MRFUFMDDSMJ6YQ5" hidden="1">[73]Gross!#REF!</definedName>
    <definedName name="BExU0FMLYKBHXH0JHAD0FA64EF92" hidden="1">[73]Graph!$F$6:$G$6</definedName>
    <definedName name="BExU0GDOIL9U33QGU9ZU3YX3V1I4" hidden="1">[73]Gross!#REF!</definedName>
    <definedName name="BExU0HKTO8WJDQDWRTUK5TETM3HS" hidden="1">[73]Gross!#REF!</definedName>
    <definedName name="BExU0MTJQPE041ZN7H8UKGV6MZT7" hidden="1">[73]Gross!#REF!</definedName>
    <definedName name="BExU0R5X7KOX7XJTN5MNUP2JC8B9" hidden="1">'[80]Planning Template'!#REF!</definedName>
    <definedName name="BExU0XB6XCXI4SZ92YEUFMW4TAXF" hidden="1">[73]Gross!#REF!</definedName>
    <definedName name="BExU0XLZUFZ18YHDIW5L0JP32ORW" hidden="1">#REF!</definedName>
    <definedName name="BExU0YCVZRW83JCI26VRB6PCIP88" hidden="1">#REF!</definedName>
    <definedName name="BExU0ZUUFYHLUK4M4E8GLGIBBNT0" hidden="1">[73]Gross!#REF!</definedName>
    <definedName name="BExU147D6RPG6ZVTSXRKFSVRHSBG" hidden="1">[73]Gross!#REF!</definedName>
    <definedName name="BExU16R10W1SOAPNG4CDJ01T7JRE" hidden="1">[73]Gross!#REF!</definedName>
    <definedName name="BExU177A0SEY3YM0XMA9XTI4UR0I" hidden="1">#REF!</definedName>
    <definedName name="BExU17CKOR3GNIHDNVLH9L1IOJS9" hidden="1">[73]Gross!#REF!</definedName>
    <definedName name="BExU1DHV15JIOYOXDDJLCPQWUF8Y" hidden="1">'[77]Customer Service Detail'!#REF!</definedName>
    <definedName name="BExU1DN4RELJSQTQUF8YK7BNGXKO" hidden="1">[73]Graph!$F$7:$G$7</definedName>
    <definedName name="BExU1EZS5R70R72LK8M3Q1W1WQRP" hidden="1">#REF!</definedName>
    <definedName name="BExU1GXUTLRPJN4MRINLAPHSZQFG" hidden="1">[73]Gross!#REF!</definedName>
    <definedName name="BExU1IL9AOHFO85BZB6S60DK3N8H" hidden="1">[73]Gross!#REF!</definedName>
    <definedName name="BExU1JXRTLHMDG8S5XFW5LF0YVMI" localSheetId="13" hidden="1">Query [75]Comparative!$A$3:$B$20</definedName>
    <definedName name="BExU1JXRTLHMDG8S5XFW5LF0YVMI" hidden="1">Query [75]Comparative!$A$3:$B$20</definedName>
    <definedName name="BExU1MSCM5EHXRFLU6F7RWAFSO53" localSheetId="13" hidden="1">#REF!</definedName>
    <definedName name="BExU1MSCM5EHXRFLU6F7RWAFSO53" hidden="1">#REF!</definedName>
    <definedName name="BExU1NOPS09CLFZL1O31RAF9BQNQ" localSheetId="13" hidden="1">[73]Gross!#REF!</definedName>
    <definedName name="BExU1NOPS09CLFZL1O31RAF9BQNQ" hidden="1">[73]Gross!#REF!</definedName>
    <definedName name="BExU1P6H60U4RWZFX1HYXV8Z6KI7" localSheetId="13" hidden="1">'[77]Customer Service Detail'!#REF!</definedName>
    <definedName name="BExU1P6H60U4RWZFX1HYXV8Z6KI7" hidden="1">'[77]Customer Service Detail'!#REF!</definedName>
    <definedName name="BExU1PH9MOEX1JZVZ3D5M9DXB191" localSheetId="13" hidden="1">[73]Gross!#REF!</definedName>
    <definedName name="BExU1PH9MOEX1JZVZ3D5M9DXB191" hidden="1">[73]Gross!#REF!</definedName>
    <definedName name="BExU1PXJF62BQF7SYHCCLXA060IH" localSheetId="13" hidden="1">#REF!</definedName>
    <definedName name="BExU1PXJF62BQF7SYHCCLXA060IH" hidden="1">#REF!</definedName>
    <definedName name="BExU1QZEEKJA35IMEOLOJ3ODX0ZA" localSheetId="13" hidden="1">[73]Gross!#REF!</definedName>
    <definedName name="BExU1QZEEKJA35IMEOLOJ3ODX0ZA" hidden="1">[73]Gross!#REF!</definedName>
    <definedName name="BExU1TZ9WD7V6DVDWUJA3D5BHAY9" localSheetId="13" hidden="1">Query [78]!p V [79]A!$D$4:$O$158</definedName>
    <definedName name="BExU1TZ9WD7V6DVDWUJA3D5BHAY9" hidden="1">Query [78]!p V [79]A!$D$4:$O$158</definedName>
    <definedName name="BExU1VRURIWWVJ95O40WA23LMTJD" localSheetId="13" hidden="1">[73]Gross!#REF!</definedName>
    <definedName name="BExU1VRURIWWVJ95O40WA23LMTJD" hidden="1">[73]Gross!#REF!</definedName>
    <definedName name="BExU1XF9XZPVQNGCMW5NCLMM2GZ8" hidden="1">[73]Graph!$F$7:$G$7</definedName>
    <definedName name="BExU27RFW84GQR3JJ3WC0DH272W0" hidden="1">#REF!</definedName>
    <definedName name="BExU2941Z7GTMQ5O1VVPEU7YRR7P" hidden="1">[73]Graph!$I$8:$J$8</definedName>
    <definedName name="BExU2AGK36RC19OMF7HSEYHQ06RM" hidden="1">#REF!</definedName>
    <definedName name="BExU2BCX15EX0ZRL675PM05T1HMY" hidden="1">[76]Original!#REF!</definedName>
    <definedName name="BExU2M5CK6XK55UIHDVYRXJJJRI4" hidden="1">[73]Gross!#REF!</definedName>
    <definedName name="BExU2NHZ1OLLOMAX9XEVG0Q00HKP" hidden="1">#REF!</definedName>
    <definedName name="BExU2T1JA8VA37QX2DVLJLQAUW7W" hidden="1">'[77]Customer Service Detail'!#REF!</definedName>
    <definedName name="BExU2TXVT25ZTOFQAF6CM53Z1RLF" hidden="1">[73]Gross!#REF!</definedName>
    <definedName name="BExU2XZLYIU19G7358W5T9E87AFR" hidden="1">[73]Gross!#REF!</definedName>
    <definedName name="BExU38H9PVH3U3IT3WIKSMRAIBF6" hidden="1">#REF!</definedName>
    <definedName name="BExU3B66MCKJFSKT3HL8B5EJGVX0" hidden="1">[73]Gross!#REF!</definedName>
    <definedName name="BExU3D9R4DRJADX0E7E2OZ3T6J9D" hidden="1">[73]Graph!$F$8:$G$8</definedName>
    <definedName name="BExU3FO1DRVLYMWK4CT9Z2J6ZDFZ" hidden="1">[76]Original!#REF!</definedName>
    <definedName name="BExU3HX1IEJGNDJI6N6CLR8ZJK9D" hidden="1">[73]Graph!$F$9:$G$9</definedName>
    <definedName name="BExU3QLXWHKSFLQKV3647FXS0SK8" hidden="1">#REF!</definedName>
    <definedName name="BExU3QWQVA35KFNEQYRLU0ZG2TZ0" hidden="1">[73]Graph!$F$7:$G$7</definedName>
    <definedName name="BExU3T0A00WKKKE8ZWRI8OF4BRJ3" hidden="1">[73]Graph!$F$6:$G$6</definedName>
    <definedName name="BExU3UNI9NR1RNZR07NSLSZMDOQQ" hidden="1">[73]Gross!#REF!</definedName>
    <definedName name="BExU401R18N6XKZKL7CNFOZQCM14" hidden="1">[73]Gross!#REF!</definedName>
    <definedName name="BExU42QVGY7TK39W1BIN6CDRG2OE" hidden="1">[73]Gross!#REF!</definedName>
    <definedName name="BExU44P2AEX6PD8VC4ISCROUCQSP" hidden="1">[73]Gross!#REF!</definedName>
    <definedName name="BExU47OZMS6TCWMEHHF0UCSFLLPI" hidden="1">[73]Gross!#REF!</definedName>
    <definedName name="BExU4D36E8TXN0M8KSNGEAFYP4DQ" hidden="1">[73]Gross!#REF!</definedName>
    <definedName name="BExU4G31RRVLJ3AC6E1FNEFMXM3O" hidden="1">[73]Gross!#REF!</definedName>
    <definedName name="BExU4GDVLPUEWBA4MRYRTQAUNO7B" hidden="1">[73]Gross!#REF!</definedName>
    <definedName name="BExU4I148DA7PRCCISLWQ6ABXFK6" hidden="1">[73]Gross!#REF!</definedName>
    <definedName name="BExU4L101H2KQHVKCKQ4PBAWZV6K" hidden="1">[73]Gross!#REF!</definedName>
    <definedName name="BExU4L6BSP50AHO92JSNP6KRDGO2" hidden="1">#REF!</definedName>
    <definedName name="BExU4MIZMMFZZWTK4WHGFZSMWPS8" hidden="1">[73]Graph!$I$8:$J$8</definedName>
    <definedName name="BExU4NA00RRRBGRT6TOB0MXZRCRZ" hidden="1">[73]Gross!#REF!</definedName>
    <definedName name="BExU4NVM2U1QGDC0IORA6EVJP0YH" hidden="1">#REF!</definedName>
    <definedName name="BExU4T4B87W940PP7KTQNBX4TDCK" hidden="1">#REF!</definedName>
    <definedName name="BExU4URQ40NLA7IR1ZG7Y3SKGKMV" hidden="1">'[80]Planning Template'!#REF!</definedName>
    <definedName name="BExU4XWZRGDFLCPK6HI2B3EXIQNU" hidden="1">[73]Graph!$F$10:$G$10</definedName>
    <definedName name="BExU50BBJW8BO7AYOVOUINZFCXRA" hidden="1">#REF!</definedName>
    <definedName name="BExU51IFNZXPBDES28457LR8X60M" hidden="1">[73]Gross!#REF!</definedName>
    <definedName name="BExU529CJ5AWHU0WNPZUYLVVT9GO" hidden="1">[73]Graph!$I$10:$J$10</definedName>
    <definedName name="BExU529I6YHVOG83TJHWSILIQU1S" hidden="1">[73]Gross!#REF!</definedName>
    <definedName name="BExU57YCIKPRD8QWL6EU0YR3NG3J" hidden="1">[73]Gross!#REF!</definedName>
    <definedName name="BExU5ANHEXFC99KIRT106O1YJMVF" hidden="1">#REF!</definedName>
    <definedName name="BExU5DSTBWXLN6E59B757KRWRI6E" hidden="1">[73]Gross!#REF!</definedName>
    <definedName name="BExU5FLJ9RC6VWPYUWC8BV7T0TUM" hidden="1">#REF!</definedName>
    <definedName name="BExU5FQVQ5TIQZ1G4TFVBL6A9K3M" hidden="1">#REF!</definedName>
    <definedName name="BExU5N8L0E2WDEBA4ITD4A8FT8ON" hidden="1">[73]Graph!$F$7:$G$7</definedName>
    <definedName name="BExU5RQGIWWA5NG9JFKF8LGAMOPI" hidden="1">#REF!</definedName>
    <definedName name="BExU5TDWM8NNDHYPQ7OQODTQ368A" hidden="1">[73]Gross!#REF!</definedName>
    <definedName name="BExU5X4OX1V1XHS6WSSORVQPP6Z3" hidden="1">[73]Gross!#REF!</definedName>
    <definedName name="BExU5XVPARTFMRYHNUTBKDIL4UJN" hidden="1">[73]Gross!#REF!</definedName>
    <definedName name="BExU61S05SSPLPDYE920IK2GRYSO" localSheetId="13" hidden="1">Query [78]!p V [79]A!$D$4:$O$158</definedName>
    <definedName name="BExU61S05SSPLPDYE920IK2GRYSO" hidden="1">Query [78]!p V [79]A!$D$4:$O$158</definedName>
    <definedName name="BExU66KMFBAP8JCVG9VM1RD1TNFF" localSheetId="13" hidden="1">[73]Gross!#REF!</definedName>
    <definedName name="BExU66KMFBAP8JCVG9VM1RD1TNFF" hidden="1">[73]Gross!#REF!</definedName>
    <definedName name="BExU67BIP4IDGLTCZMUKNEA7DFWZ" hidden="1">[73]Graph!$F$7:$G$7</definedName>
    <definedName name="BExU68IOM3CB3TACNAE9565TW7SH" hidden="1">[73]Gross!#REF!</definedName>
    <definedName name="BExU68NYVZ439VLMZ0LCYDXGEQ8Z" hidden="1">#REF!</definedName>
    <definedName name="BExU6AM82KN21E82HMWVP3LWP9IL" hidden="1">[73]Gross!#REF!</definedName>
    <definedName name="BExU6BYTOWU47FY1W29HJJSYXCQB" hidden="1">#REF!</definedName>
    <definedName name="BExU6C45SIEW7XEEQLUGJRDO30EX" hidden="1">[73]Gross!#REF!</definedName>
    <definedName name="BExU6FEU1MRHU98R9YOJC5OKUJ6L" hidden="1">[73]Gross!#REF!</definedName>
    <definedName name="BExU6FPN8BG4N0ZJMSCXYNPFSYDF" hidden="1">#REF!</definedName>
    <definedName name="BExU6KIAJ663Y8W8QMU4HCF183DF" hidden="1">[73]Gross!#REF!</definedName>
    <definedName name="BExU6KT19B4PG6SHXFBGBPLM66KT" hidden="1">[73]Gross!#REF!</definedName>
    <definedName name="BExU6MWL30NHY8I1G97R2SU1TD1Y" hidden="1">[73]Graph!$I$9:$J$9</definedName>
    <definedName name="BExU6PAVKIOAIMQ9XQIHHF1SUAGO" hidden="1">[73]Gross!#REF!</definedName>
    <definedName name="BExU6WXXC7SSQDMHSLUN5C2V4IYX" hidden="1">[73]Gross!#REF!</definedName>
    <definedName name="BExU71AGPN9DMGBNATPQTQ8I9DYK" hidden="1">#REF!</definedName>
    <definedName name="BExU73387E74XE8A9UKZLZNJYY65" hidden="1">[73]Gross!#REF!</definedName>
    <definedName name="BExU76ZHCJM8I7VSICCMSTC33O6U" hidden="1">[73]Gross!#REF!</definedName>
    <definedName name="BExU77L1ZM2BRJB4M5RWTLREPRBO" hidden="1">[73]Graph!$C$15:$D$29</definedName>
    <definedName name="BExU798C70QK9E3I6Y1IEAZFTIXX" localSheetId="13" hidden="1">Planning [81]Template!$A$10:$H$37</definedName>
    <definedName name="BExU798C70QK9E3I6Y1IEAZFTIXX" hidden="1">Planning [81]Template!$A$10:$H$37</definedName>
    <definedName name="BExU7BBTUF8BQ42DSGM94X5TG5GF" localSheetId="13" hidden="1">[73]Gross!#REF!</definedName>
    <definedName name="BExU7BBTUF8BQ42DSGM94X5TG5GF" hidden="1">[73]Gross!#REF!</definedName>
    <definedName name="BExU7DVMNLPZ8DIZKTOS0GLZESXN" hidden="1">[73]Graph!$F$7:$G$7</definedName>
    <definedName name="BExU7HH4EAHFQHT4AXKGWAWZP3I0" hidden="1">[73]Gross!#REF!</definedName>
    <definedName name="BExU7J9TXUATM83SEV976NJC63S9" hidden="1">#REF!</definedName>
    <definedName name="BExU7MF1ZVPDHOSMCAXOSYICHZ4I" hidden="1">[73]Gross!#REF!</definedName>
    <definedName name="BExU7MVBZ7517VBP3JU2DCUK33LH" localSheetId="13" hidden="1">Query [75]Comparative!$A$3:$B$20</definedName>
    <definedName name="BExU7MVBZ7517VBP3JU2DCUK33LH" hidden="1">Query [75]Comparative!$A$3:$B$20</definedName>
    <definedName name="BExU7O2BJ6D5YCKEL6FD2EFCWYRX" localSheetId="13" hidden="1">[73]Gross!#REF!</definedName>
    <definedName name="BExU7O2BJ6D5YCKEL6FD2EFCWYRX" hidden="1">[73]Gross!#REF!</definedName>
    <definedName name="BExU7PKGGTU90XX4CKU6M5W0HTLN" localSheetId="13" hidden="1">#REF!</definedName>
    <definedName name="BExU7PKGGTU90XX4CKU6M5W0HTLN" hidden="1">#REF!</definedName>
    <definedName name="BExU7Q0JS9YIUKUPNSSAIDK2KJAV" localSheetId="13" hidden="1">[73]Gross!#REF!</definedName>
    <definedName name="BExU7Q0JS9YIUKUPNSSAIDK2KJAV" hidden="1">[73]Gross!#REF!</definedName>
    <definedName name="BExU7R7P6W6R3HEFADOMFV1L229P" localSheetId="13" hidden="1">[76]Original!#REF!</definedName>
    <definedName name="BExU7R7P6W6R3HEFADOMFV1L229P" hidden="1">[76]Original!#REF!</definedName>
    <definedName name="BExU7VUWIK7942LR3XULMKX3BJWZ" hidden="1">[73]Graph!$I$7:$J$7</definedName>
    <definedName name="BExU7XNR6I6O94DKRLHQ1FWJ64S0" hidden="1">#REF!</definedName>
    <definedName name="BExU7Y95QM385R3EX3PQGS9H9JKO" hidden="1">[86]!____________bb2 [87]Sheet!$A$12:$U$745</definedName>
    <definedName name="BExU80I6AE5OU7P7F5V7HWIZBJ4P" hidden="1">[73]Gross!#REF!</definedName>
    <definedName name="BExU81UNU3QP2HMXQG0O9V30427Z" hidden="1">#REF!</definedName>
    <definedName name="BExU82R0DRRBTAD7438B2IPELUM1" hidden="1">#REF!</definedName>
    <definedName name="BExU85AUW6RSKQIVXFO60KKE5T20" hidden="1">[73]Graph!$I$7:$J$7</definedName>
    <definedName name="BExU86NB26MCPYIISZ36HADONGT2" hidden="1">[73]Gross!#REF!</definedName>
    <definedName name="BExU885EZZNSZV3GP298UJ8LB7OL" hidden="1">[73]Gross!#REF!</definedName>
    <definedName name="BExU89XZ24NAEGSD8GN6NKO3596G" hidden="1">[73]Graph!$F$7:$G$7</definedName>
    <definedName name="BExU8E50KB3CM7KMWFGP17B4DP6V" hidden="1">#REF!</definedName>
    <definedName name="BExU8FSAUP9TUZ1NO9WXK80QPHWV" hidden="1">[73]Gross!#REF!</definedName>
    <definedName name="BExU8FSGATXULCM675VF1KYAHGP1" hidden="1">[73]Graph!$I$8:$J$8</definedName>
    <definedName name="BExU8GOTU4Q7I3BF5S1PKOPIPIP8" hidden="1">'[77]Customer Service Detail'!#REF!</definedName>
    <definedName name="BExU8KFLAN778MBN93NYZB0FV30G" hidden="1">[73]Gross!#REF!</definedName>
    <definedName name="BExU8S2O68RLH6LUDGJKFXMKKE5J" hidden="1">[73]Graph!$F$11:$G$11</definedName>
    <definedName name="BExU8SO8VG1NKAASDL1AWU8VYF7J" hidden="1">'[77]Customer Service Detail'!#REF!</definedName>
    <definedName name="BExU8UX9JX3XLB47YZ8GFXE0V7R2" hidden="1">[73]Gross!#REF!</definedName>
    <definedName name="BExU8V2QEONF9R0X2D3R15MZ0GVY" hidden="1">[73]Graph!$F$7:$G$7</definedName>
    <definedName name="BExU91DC3DGKPZD6LTER2IRTF89C" hidden="1">[73]Gross!#REF!</definedName>
    <definedName name="BExU92PSDULOIPXQM26QIJUS237S" hidden="1">#REF!</definedName>
    <definedName name="BExU947PUEE3G2ZZTFHG3GI104PW" hidden="1">#REF!</definedName>
    <definedName name="BExU96M1J7P9DZQ3S9H0C12KGYTW" hidden="1">[73]Gross!#REF!</definedName>
    <definedName name="BExU9B98E0WUJ89KDTIKL2K0JEM7" hidden="1">[73]Graph!$F$11:$G$11</definedName>
    <definedName name="BExU9F05OR1GZ3057R6UL3WPEIYI" hidden="1">[73]Gross!#REF!</definedName>
    <definedName name="BExU9F062U0F3HV4VO7K6YKW7N2O" hidden="1">#REF!</definedName>
    <definedName name="BExU9GCSO5YILIKG6VAHN13DL75K" hidden="1">[73]Gross!#REF!</definedName>
    <definedName name="BExU9HP96YNHQAFXM2R4ZXLN36SZ" hidden="1">#REF!</definedName>
    <definedName name="BExU9JSSJTD55P0Z0DIPJSKP9SAC" hidden="1">#REF!</definedName>
    <definedName name="BExU9KJOZLO15N11MJVN782NFGJ0" hidden="1">[73]Gross!#REF!</definedName>
    <definedName name="BExU9KUGSKLYR8ZI3DN6F833CK8A" hidden="1">'[77]Customer Service Detail'!#REF!</definedName>
    <definedName name="BExU9LG29XU2K1GNKRO4438JYQZE" hidden="1">[73]Gross!#REF!</definedName>
    <definedName name="BExU9NP1AGGBVQJ2FRXFOIJH48H6" hidden="1">#REF!</definedName>
    <definedName name="BExU9PXVGTJYY0OYYXWGMZMVKONA" hidden="1">#REF!</definedName>
    <definedName name="BExU9RFUJEP72B8QFE7P2VGZK35S" hidden="1">#REF!</definedName>
    <definedName name="BExU9RW36I5Z6JIXUIUB3PJH86LT" hidden="1">[73]Gross!#REF!</definedName>
    <definedName name="BExU9RW3UEHCI8N3QS9N4FSOQQH2" hidden="1">#REF!</definedName>
    <definedName name="BExU9UW0HDMTM2GW4HZDM3M54BMA" hidden="1">#REF!</definedName>
    <definedName name="BExUA22ZJLUM8Z59A47JKDEG78WK" hidden="1">#REF!</definedName>
    <definedName name="BExUA28AO7OWDG3H23Q0CL4B7BHW" hidden="1">[73]Gross!#REF!</definedName>
    <definedName name="BExUA5O923FFNEBY8BPO1TU3QGBM" hidden="1">[73]Gross!#REF!</definedName>
    <definedName name="BExUA6Q4K25VH452AQ3ZIRBCMS61" hidden="1">[73]Gross!#REF!</definedName>
    <definedName name="BExUA7MHC1RAILNC8XURIB3WHXK3" hidden="1">'[77]Customer Service Detail'!#REF!</definedName>
    <definedName name="BExUAABKIIVOK3JUILTKGJVUPEQK" hidden="1">#REF!</definedName>
    <definedName name="BExUAE7VUMCVDFX37BD0AFOQDTE3" hidden="1">'[77]Customer Service Detail'!#REF!</definedName>
    <definedName name="BExUAFV4JMBSM2SKBQL9NHL0NIBS" hidden="1">[73]Gross!#REF!</definedName>
    <definedName name="BExUAIV1BAH7644B8TDRCJ54TMQQ" hidden="1">#REF!</definedName>
    <definedName name="BExUAJWUASCDKPKSYBLMRGN5VFCZ" hidden="1">#REF!</definedName>
    <definedName name="BExUAMWQODKBXMRH1QCMJLJBF8M7" hidden="1">[73]Gross!#REF!</definedName>
    <definedName name="BExUAT7C2EA99VHS9U7OALH9YLZN" hidden="1">'[77]Customer Service Detail'!#REF!</definedName>
    <definedName name="BExUAVAV8UKWKQ0K62SFQWUFUOTU" hidden="1">'[77]Customer Service Detail'!#REF!</definedName>
    <definedName name="BExUAX8WS5OPVLCDXRGKTU2QMTFO" hidden="1">[73]Gross!#REF!</definedName>
    <definedName name="BExUAZHXBQ1XMCGKI5V1V03A8HGM" localSheetId="13" hidden="1">Query [75]Comparative!$D$4:$Q$165</definedName>
    <definedName name="BExUAZHXBQ1XMCGKI5V1V03A8HGM" hidden="1">Query [75]Comparative!$D$4:$Q$165</definedName>
    <definedName name="BExUB33FJHDI3XKPQSVL75HO9RQ3" hidden="1">[73]Graph!$I$7:$J$7</definedName>
    <definedName name="BExUB3JHDL430WKBOVB9KNTSWU3Q" hidden="1">[73]Graph!$F$7:$G$7</definedName>
    <definedName name="BExUB6OW7RJ1Y9Z8YTWMHKH9GSEB" localSheetId="13" hidden="1">Query [78]!p V [79]A!$A$3:$B$20</definedName>
    <definedName name="BExUB6OW7RJ1Y9Z8YTWMHKH9GSEB" hidden="1">Query [78]!p V [79]A!$A$3:$B$20</definedName>
    <definedName name="BExUB8HLEXSBVPZ5AXNQEK96F1N4" localSheetId="13" hidden="1">[73]Gross!#REF!</definedName>
    <definedName name="BExUB8HLEXSBVPZ5AXNQEK96F1N4" hidden="1">[73]Gross!#REF!</definedName>
    <definedName name="BExUB9U3LH9RE0L0C9VDXHG4Z0CT" localSheetId="13" hidden="1">'[77]Customer Service Detail'!#REF!</definedName>
    <definedName name="BExUB9U3LH9RE0L0C9VDXHG4Z0CT" hidden="1">'[77]Customer Service Detail'!#REF!</definedName>
    <definedName name="BExUBCDVZIEA7YT0LPSMHL5ZSERQ" localSheetId="13" hidden="1">[73]Gross!#REF!</definedName>
    <definedName name="BExUBCDVZIEA7YT0LPSMHL5ZSERQ" hidden="1">[73]Gross!#REF!</definedName>
    <definedName name="BExUBDA4CHUIGLJ0V8P2012NWKSU" localSheetId="13" hidden="1">#REF!</definedName>
    <definedName name="BExUBDA4CHUIGLJ0V8P2012NWKSU" hidden="1">#REF!</definedName>
    <definedName name="BExUBKH7BDKYVPTMW79DLAOS5TGS" localSheetId="13" hidden="1">[76]Original!#REF!</definedName>
    <definedName name="BExUBKH7BDKYVPTMW79DLAOS5TGS" hidden="1">[76]Original!#REF!</definedName>
    <definedName name="BExUBKXBUCN760QYU7Q8GESBWOQH" localSheetId="13" hidden="1">[73]Gross!#REF!</definedName>
    <definedName name="BExUBKXBUCN760QYU7Q8GESBWOQH" hidden="1">[73]Gross!#REF!</definedName>
    <definedName name="BExUBL83ED0P076RN9RJ8P1MZ299" localSheetId="13" hidden="1">[73]Gross!#REF!</definedName>
    <definedName name="BExUBL83ED0P076RN9RJ8P1MZ299" hidden="1">[73]Gross!#REF!</definedName>
    <definedName name="BExUBN64LPXX4Z738WO97YQ5MXMX" hidden="1">[73]Graph!$I$7:$J$7</definedName>
    <definedName name="BExUBNRVHXRIJBHKA2TWL10IFYUF" hidden="1">[73]Graph!$I$6:$J$6</definedName>
    <definedName name="BExUBPV8GB3LLCKQZCK9OFOFPN4G" hidden="1">[73]Graph!$F$6:$G$6</definedName>
    <definedName name="BExUC0T4XYEV2XK71HB81I6WX893" localSheetId="13" hidden="1">Query [75]Comparative!$A$3:$B$20</definedName>
    <definedName name="BExUC0T4XYEV2XK71HB81I6WX893" hidden="1">Query [75]Comparative!$A$3:$B$20</definedName>
    <definedName name="BExUC0T5HSRI62MOKDS98Q2JH259" localSheetId="13" hidden="1">[73]Gross!#REF!</definedName>
    <definedName name="BExUC0T5HSRI62MOKDS98Q2JH259" hidden="1">[73]Gross!#REF!</definedName>
    <definedName name="BExUC623BDYEODBN0N4DO6PJQ7NU" localSheetId="13" hidden="1">[73]Gross!#REF!</definedName>
    <definedName name="BExUC623BDYEODBN0N4DO6PJQ7NU" hidden="1">[73]Gross!#REF!</definedName>
    <definedName name="BExUC8WH8TCKBB5313JGYYQ1WFLT" localSheetId="13" hidden="1">[73]Gross!#REF!</definedName>
    <definedName name="BExUC8WH8TCKBB5313JGYYQ1WFLT" hidden="1">[73]Gross!#REF!</definedName>
    <definedName name="BExUCAEGQZ6PB4AG64761OAR17RY" hidden="1">[73]Graph!$I$9:$J$9</definedName>
    <definedName name="BExUCFCDK6SPH86I6STXX8X3WMC4" hidden="1">[73]Gross!#REF!</definedName>
    <definedName name="BExUCFSN5F8ZAA56XWEE87S7WMC4" hidden="1">[76]Original!#REF!</definedName>
    <definedName name="BExUCI1NZNPIHC2T0GUIENNZVCNG" hidden="1">'[77]Customer Service Detail'!#REF!</definedName>
    <definedName name="BExUCKQLAN4NHUU1JL5MXRZHUU3O" hidden="1">#REF!</definedName>
    <definedName name="BExUCLC6AQ5KR6LXSAXV4QQ8ASVG" hidden="1">[73]Gross!#REF!</definedName>
    <definedName name="BExUCPOPUZEN1BYI6PPSAUKQPXP4" hidden="1">'[77]Customer Service Detail'!#REF!</definedName>
    <definedName name="BExUCRBYI28CB52J8K5IDQW5KCF8" hidden="1">#REF!</definedName>
    <definedName name="BExUD4IOJ12X3PJG5WXNNGDRCKAP" hidden="1">[73]Gross!#REF!</definedName>
    <definedName name="BExUD77TM7LZ8CRP774MLVLQMHJF" hidden="1">#REF!</definedName>
    <definedName name="BExUD9WX9BWK72UWVSLYZJLAY5VY" hidden="1">[73]Gross!#REF!</definedName>
    <definedName name="BExUDBEUJH9IACZDBL1VAUWPG0QW" hidden="1">[73]Gross!#REF!</definedName>
    <definedName name="BExUDEV0CYVO7Y5IQQBEJ6FUY9S6" hidden="1">[73]Gross!#REF!</definedName>
    <definedName name="BExUDIB1F2WJ8ZL4HLM66Z3W36Q5" hidden="1">'[80]Planning Template'!#REF!</definedName>
    <definedName name="BExUDO025E5PV5Z21E2X2T9VG1SB" hidden="1">#REF!</definedName>
    <definedName name="BExUDQ3JPLF15XXZMZ6T43VLXCV3" hidden="1">[73]Graph!$F$10:$G$10</definedName>
    <definedName name="BExUDWOXQGIZW0EAIIYLQUPXF8YV" hidden="1">[73]Gross!#REF!</definedName>
    <definedName name="BExUDXAIC17W1FUU8Z10XUAVB7CS" hidden="1">[73]Gross!#REF!</definedName>
    <definedName name="BExUE5OMY7OAJQ9WR8C8HG311ORP" hidden="1">[73]Gross!#REF!</definedName>
    <definedName name="BExUEFKOQWXXGRNLAOJV2BJ66UB8" hidden="1">[73]Gross!#REF!</definedName>
    <definedName name="BExUEJGX3OQQP5KFRJSRCZ70EI9V" hidden="1">[73]Gross!#REF!</definedName>
    <definedName name="BExUEYR71COFS2X8PDNU21IPMQEU" hidden="1">[73]Gross!#REF!</definedName>
    <definedName name="BExVPRLJ9I6RX45EDVFSQGCPJSOK" hidden="1">[73]Gross!#REF!</definedName>
    <definedName name="BExVQN2F5XSW0GOF7VP84UE6BRX7" hidden="1">[76]Original!#REF!</definedName>
    <definedName name="BExVQT28A4SBN3LKKMGJLXWR5WVS" hidden="1">#REF!</definedName>
    <definedName name="BExVQWNO3H3VMO4WBHR86O77S953" hidden="1">'[88]10-22'!#REF!</definedName>
    <definedName name="BExVQX3T5867DYM4D50GFLLQ1LE3" hidden="1">[73]Gross!#REF!</definedName>
    <definedName name="BExVR15ITEN8TF2H5MGLG77YNGFE" hidden="1">[73]Graph!$C$15:$D$29</definedName>
    <definedName name="BExVR3UN7MGHSWGAPIMMH5DRBF2Y" hidden="1">#REF!</definedName>
    <definedName name="BExVR8NAH73TVNEQ6TXX8GAYA4RX" hidden="1">[73]Graph!$C$15:$D$29</definedName>
    <definedName name="BExVRQXGAYDXW65J1WQ66FUBU3MG" hidden="1">'[77]Customer Service Detail'!#REF!</definedName>
    <definedName name="BExVRT0Z04GVD2DWPCG83NW0VCB8" hidden="1">#REF!</definedName>
    <definedName name="BExVS1PVIWI0HUOU7RRRJ5HWJK4V" hidden="1">#REF!</definedName>
    <definedName name="BExVS6TAND82CBJNY4L4SO9LKEMV" hidden="1">[73]Graph!$I$11:$J$11</definedName>
    <definedName name="BExVSELUPGS3T34AEO5GB9WHVLMV" hidden="1">#REF!</definedName>
    <definedName name="BExVSIY8G5FNPOB1Y1HYANYBD5KW" hidden="1">#REF!</definedName>
    <definedName name="BExVSL787C8E4HFQZ2NVLT35I2XV" hidden="1">[73]Gross!#REF!</definedName>
    <definedName name="BExVSMZWROKD6GX1D3BQQZ2UCVFJ" hidden="1">#REF!</definedName>
    <definedName name="BExVSP8QTS4AC4LXZ1NVOUOFOBPH" hidden="1">'[77]Customer Service Detail'!#REF!</definedName>
    <definedName name="BExVSSU9P7ZMR9IC9CFQFLY34LCA" hidden="1">[73]Graph!$F$6:$G$6</definedName>
    <definedName name="BExVSTAD4XQ24SX1CYHU5CGPZ5QO" hidden="1">#REF!</definedName>
    <definedName name="BExVSTFTVV14SFGHQUOJL5SQ5TX9" hidden="1">[73]Gross!#REF!</definedName>
    <definedName name="BExVSTFUOGB4MLB0001NNRECGX8G" hidden="1">#REF!</definedName>
    <definedName name="BExVSWQHV5ZW62WLI6JG1NB7YXBI" hidden="1">[76]Original!#REF!</definedName>
    <definedName name="BExVT3MPE8LQ5JFN3HQIFKSQ80U4" hidden="1">[73]Gross!#REF!</definedName>
    <definedName name="BExVT7TRK3NZHPME2TFBXOF1WBR9" hidden="1">[73]Gross!#REF!</definedName>
    <definedName name="BExVT9H0R0T7WGQAAC0HABMG54YM" hidden="1">[73]Gross!#REF!</definedName>
    <definedName name="BExVTCMDDEDGLUIMUU6BSFHEWTOP" hidden="1">[73]Gross!#REF!</definedName>
    <definedName name="BExVTCMDQMLKRA2NQR72XU6Y54IK" hidden="1">[73]Gross!#REF!</definedName>
    <definedName name="BExVTCRV8FQ5U9OYWWL44N6KFNHU" hidden="1">[73]Gross!#REF!</definedName>
    <definedName name="BExVTGTF73LDM1US66GEA729H12M" hidden="1">#REF!</definedName>
    <definedName name="BExVTNESHPVG0A0KZ7BRX26MS0PF" hidden="1">[73]Gross!#REF!</definedName>
    <definedName name="BExVTQEP24VU34C29VKHF5131ZGA" hidden="1">#REF!</definedName>
    <definedName name="BExVTTJVTNRSBHBTUZ78WG2JM5MK" hidden="1">[73]Gross!#REF!</definedName>
    <definedName name="BExVTUAYUR922VXBNO4MN569BULR" hidden="1">[73]Graph!$F$10:$G$10</definedName>
    <definedName name="BExVTW3OZ04QHKTFPPDM5JDNT6C1" hidden="1">[73]Graph!$C$15:$D$29</definedName>
    <definedName name="BExVTXLMYR87BC04D1ERALPUFVPG" hidden="1">[73]Gross!#REF!</definedName>
    <definedName name="BExVU6FVJ7PGUJT0R7NU3DI35NC8" hidden="1">[86]!____________bb2 [87]Sheet!$E$6:$E$8</definedName>
    <definedName name="BExVU6QMM5J49S1312H8AMNK3Y8U" hidden="1">[73]Graph!$I$8:$J$8</definedName>
    <definedName name="BExVUEJ63CBM9VJMNW3RSE919GDN" hidden="1">'[77]Customer Service Detail'!#REF!</definedName>
    <definedName name="BExVUI4O6MB0MLKQVMUJDGYNERBQ" hidden="1">#REF!</definedName>
    <definedName name="BExVUKZ8B9WB4BOZ2U77BLN0FQMO" hidden="1">#REF!</definedName>
    <definedName name="BExVUL9V3H8ZF6Y72LQBBN639YAA" hidden="1">[73]Gross!#REF!</definedName>
    <definedName name="BExVULFDJFCNRI6ITVSJ20MEQ4RF" hidden="1">#REF!</definedName>
    <definedName name="BExVUM0X9F8A43TC0FA7LXQV0R50" hidden="1">#REF!</definedName>
    <definedName name="BExVUMMIB7Q1UIRNL6AX1QA9Z7C1" hidden="1">[76]Original!#REF!</definedName>
    <definedName name="BExVUTINY7XSH5KU12CQ05B3KQ2T" hidden="1">#REF!</definedName>
    <definedName name="BExVUYRJTLYKIUAPE7JUJV8361KD" hidden="1">#REF!</definedName>
    <definedName name="BExVV5T14N2HZIK7HQ4P2KG09U0J" hidden="1">[73]Gross!#REF!</definedName>
    <definedName name="BExVV7R410VYLADLX9LNG63ID6H1" hidden="1">[73]Gross!#REF!</definedName>
    <definedName name="BExVV7WJSYFYP74SNAXSODTGHMLZ" hidden="1">'[77]Customer Service Detail'!#REF!</definedName>
    <definedName name="BExVVA033OB71P301YYKYS90S2LK" hidden="1">[73]Graph!$I$7:$J$7</definedName>
    <definedName name="BExVVCEED4JEKF59OV0G3T4XFMFO" hidden="1">[73]Gross!#REF!</definedName>
    <definedName name="BExVVPFO2J7FMSRPD36909HN4BZJ" hidden="1">[73]Gross!#REF!</definedName>
    <definedName name="BExVVQ19AQ3VCARJOC38SF7OYE9Y" hidden="1">[73]Gross!#REF!</definedName>
    <definedName name="BExVVQ19TAECID45CS4HXT1RD3AQ" hidden="1">[73]Gross!#REF!</definedName>
    <definedName name="BExVVSA9C5MEVLU47TO2FE9898NU" hidden="1">#REF!</definedName>
    <definedName name="BExVVW12J6QBYSXIVA1K7XJLT8AD" hidden="1">#REF!</definedName>
    <definedName name="BExVVZMIB906WAHSLCBQUYIASVIS" hidden="1">#REF!</definedName>
    <definedName name="BExVW2X7WLBUCS1RCOPAYH879PJD" hidden="1">#REF!</definedName>
    <definedName name="BExVW3YV5XGIVJ97UUPDJGJ2P15B" hidden="1">[73]Gross!#REF!</definedName>
    <definedName name="BExVW4PY8QE2R99HIHW27K5I22PO" hidden="1">#REF!</definedName>
    <definedName name="BExVW5X571GEYR5SCU1Z2DHKWM79" hidden="1">[73]Gross!#REF!</definedName>
    <definedName name="BExVW6YTKA098AF57M4PHNQ54XMH" hidden="1">[73]Gross!#REF!</definedName>
    <definedName name="BExVW74A75CMPN1LHYP9ZOAIMIA6" hidden="1">#REF!</definedName>
    <definedName name="BExVWG3YX6YRSM7UKMTJTMLMBCYN" hidden="1">#REF!</definedName>
    <definedName name="BExVWINKCH0V0NUWH363SMXAZE62" hidden="1">[73]Gross!#REF!</definedName>
    <definedName name="BExVWYU8EK669NP172GEIGCTVPPA" hidden="1">[73]Gross!#REF!</definedName>
    <definedName name="BExVX3HJPV9ZPAY12RMBV261NE68" hidden="1">[73]Graph!$F$8:$G$8</definedName>
    <definedName name="BExVX3MVJ0GHWPP1EL59ZQNKMX0B" hidden="1">[73]Gross!#REF!</definedName>
    <definedName name="BExVX3XN2DRJKL8EDBIG58RYQ36R" hidden="1">[73]Gross!#REF!</definedName>
    <definedName name="BExVXCBRNHTPEFFZ68QOHNGCSTGP" hidden="1">#REF!</definedName>
    <definedName name="BExVXDIYMNLB84CFG02RU7NSC8ZM" localSheetId="13" hidden="1">Query [78]!p V [79]A!$D$4:$O$158</definedName>
    <definedName name="BExVXDIYMNLB84CFG02RU7NSC8ZM" hidden="1">Query [78]!p V [79]A!$D$4:$O$158</definedName>
    <definedName name="BExVXDZ63PUART77BBR5SI63TPC6" localSheetId="13" hidden="1">[73]Gross!#REF!</definedName>
    <definedName name="BExVXDZ63PUART77BBR5SI63TPC6" hidden="1">[73]Gross!#REF!</definedName>
    <definedName name="BExVXHKI6LFYMGWISMPACMO247HL" localSheetId="13" hidden="1">[73]Gross!#REF!</definedName>
    <definedName name="BExVXHKI6LFYMGWISMPACMO247HL" hidden="1">[73]Gross!#REF!</definedName>
    <definedName name="BExVXLX2BZ5EF2X6R41BTKRJR1NM" localSheetId="13" hidden="1">[73]Gross!#REF!</definedName>
    <definedName name="BExVXLX2BZ5EF2X6R41BTKRJR1NM" hidden="1">[73]Gross!#REF!</definedName>
    <definedName name="BExVXORMKWCETGIGTUYI2DPYTWJP" localSheetId="13" hidden="1">[76]Original!#REF!</definedName>
    <definedName name="BExVXORMKWCETGIGTUYI2DPYTWJP" hidden="1">[76]Original!#REF!</definedName>
    <definedName name="BExVXTK9AEYZ4I2G1G36EB5LBSYN" localSheetId="13" hidden="1">#REF!</definedName>
    <definedName name="BExVXTK9AEYZ4I2G1G36EB5LBSYN" hidden="1">#REF!</definedName>
    <definedName name="BExVY11V7U1SAY4QKYE0PBSPD7LW" localSheetId="13" hidden="1">[73]Gross!#REF!</definedName>
    <definedName name="BExVY11V7U1SAY4QKYE0PBSPD7LW" hidden="1">[73]Gross!#REF!</definedName>
    <definedName name="BExVY1SV37DL5YU59HS4IG3VBCP4" localSheetId="13" hidden="1">[73]Gross!#REF!</definedName>
    <definedName name="BExVY1SV37DL5YU59HS4IG3VBCP4" hidden="1">[73]Gross!#REF!</definedName>
    <definedName name="BExVY3WFGJKSQA08UF9NCMST928Y" hidden="1">[73]Gross!#REF!</definedName>
    <definedName name="BExVY7N7APOSX562C86T41J73BNN" hidden="1">[73]Graph!$C$15:$D$29</definedName>
    <definedName name="BExVY7XZS7ZEEEI66TWUYUKRGMHJ" hidden="1">[73]Graph!$F$8:$G$8</definedName>
    <definedName name="BExVY954UOEVQEIC5OFO4NEWVKAQ" hidden="1">[73]Gross!#REF!</definedName>
    <definedName name="BExVYDC7HTM8F61S3XN21YNDDND2" hidden="1">'[77]Customer Service Detail'!#REF!</definedName>
    <definedName name="BExVYFFR4A093PVY6PMSQTBJDM7M" hidden="1">#REF!</definedName>
    <definedName name="BExVYG1ALB8GLNIDE5TAI7DUGO5B" hidden="1">[73]Graph!$C$15:$D$24</definedName>
    <definedName name="BExVYHDYIV5397LC02V4FEP8VD6W" hidden="1">[73]Gross!#REF!</definedName>
    <definedName name="BExVYKJ72EFACPKME1G82J49Z8T1" hidden="1">#REF!</definedName>
    <definedName name="BExVYOVIZDA18YIQ0A30Q052PCAK" hidden="1">[73]Gross!#REF!</definedName>
    <definedName name="BExVYQIXPEM6J4JVP78BRHIC05PV" hidden="1">[73]Gross!#REF!</definedName>
    <definedName name="BExVYRFBBH9CVFHSZMT2OMZF83V9" hidden="1">#REF!</definedName>
    <definedName name="BExVYSBOCUSSQKGLAEA7H6QVSEMV" hidden="1">#REF!</definedName>
    <definedName name="BExVYTOBF990OF5UJYUSZ8B57T8F" hidden="1">[73]Gross!#REF!</definedName>
    <definedName name="BExVYVGWN7SONLVDH9WJ2F1JS264" hidden="1">[73]Gross!#REF!</definedName>
    <definedName name="BExVYZNY14LA2RU2CT9N6W8K857E" hidden="1">#REF!</definedName>
    <definedName name="BExVZ1GONXQ68H8J1K3RB6QXSQVF" hidden="1">#REF!</definedName>
    <definedName name="BExVZ9EO732IK6MNMG17Y1EFTJQC" hidden="1">[73]Gross!#REF!</definedName>
    <definedName name="BExVZB1Y5J4UL2LKK0363EU7GIJ1" hidden="1">[73]Gross!#REF!</definedName>
    <definedName name="BExVZBCQQ8MY7CKY06RLD0NEWLV9" localSheetId="13" hidden="1">Query [75]Comparative!$A$3:$B$20</definedName>
    <definedName name="BExVZBCQQ8MY7CKY06RLD0NEWLV9" hidden="1">Query [75]Comparative!$A$3:$B$20</definedName>
    <definedName name="BExVZESW4KWQ72XZ6AAT3JSAGMMO" hidden="1">[73]Graph!$F$9:$G$9</definedName>
    <definedName name="BExVZFEHAMZWWF761R52KV7WG39Y" hidden="1">#REF!</definedName>
    <definedName name="BExVZGG61J63RR1YXXJ5GTTRRKRE" hidden="1">#REF!</definedName>
    <definedName name="BExVZIJPS96HLMK6343XJPUYCRJC" hidden="1">#REF!</definedName>
    <definedName name="BExVZJQVO5LQ0BJH5JEN5NOBIAF6" hidden="1">[73]Gross!#REF!</definedName>
    <definedName name="BExVZNXWS91RD7NXV5NE2R3C8WW7" hidden="1">[73]Gross!#REF!</definedName>
    <definedName name="BExVZYVOM5ARHARAT3CTANU7PWOT" hidden="1">#REF!</definedName>
    <definedName name="BExW0386REQRCQCVT9BCX80UPTRY" hidden="1">[73]Gross!#REF!</definedName>
    <definedName name="BExW044L6ACJ2RE5XX566PHUZDDY" hidden="1">#REF!</definedName>
    <definedName name="BExW07Q2HEE4DHVYWTA1AC91WT3D" hidden="1">#REF!</definedName>
    <definedName name="BExW08MEDLGNM5Z5KYW1HQXCBUR6" hidden="1">'[77]Customer Service Detail'!#REF!</definedName>
    <definedName name="BExW08X7MUCAUZUT84HH2K0HG8JM" hidden="1">[73]Graph!$F$11:$G$11</definedName>
    <definedName name="BExW0EGV0YL661IHI4YYODR9EDDR" hidden="1">#REF!</definedName>
    <definedName name="BExW0FYP4WXY71CYUG40SUBG9UWU" hidden="1">[73]Gross!#REF!</definedName>
    <definedName name="BExW0HBAR94L0RTT4FLGEJ88FO94" hidden="1">[73]Graph!$I$10:$J$10</definedName>
    <definedName name="BExW0HBC1RMZ2GDGOGDTNAOOFO74" hidden="1">[73]Graph!$C$15:$D$29</definedName>
    <definedName name="BExW0OT18DBXN41CAYALAA7X3PFG" hidden="1">#REF!</definedName>
    <definedName name="BExW0PJY0QT1YYHEOQPDHHNJJOC5" hidden="1">[73]Graph!$F$10:$G$10</definedName>
    <definedName name="BExW0RI61B4VV0ARXTFVBAWRA1C5" hidden="1">[73]Gross!#REF!</definedName>
    <definedName name="BExW0RI6BJURPXLNKVLF192HY0M1" hidden="1">[73]Gross!#REF!</definedName>
    <definedName name="BExW0SEIO6DX927TY83LRXFNPFYM" hidden="1">#REF!</definedName>
    <definedName name="BExW0SJTV4QBSPCGR4O6E0CKV8EM" hidden="1">#REF!</definedName>
    <definedName name="BExW0VZZ6WSKCTPUWLYP7VEYJM10" hidden="1">'[77]Customer Service Detail'!#REF!</definedName>
    <definedName name="BExW0ZFZK22WVH1ET2MVEUVKIIWF" hidden="1">[73]Graph!$F$9:$G$9</definedName>
    <definedName name="BExW1BVUYQTKMOR56MW7RVRX4L1L" hidden="1">[73]Gross!#REF!</definedName>
    <definedName name="BExW1F1220628FOMTW5UAATHRJHK" hidden="1">[73]Gross!#REF!</definedName>
    <definedName name="BExW1HQ5YXU1Y250AQ2Y5L9QEI15" hidden="1">'[80]Planning Template'!#REF!</definedName>
    <definedName name="BExW1TKA0Z9OP2DTG50GZR5EG8C7" hidden="1">[73]Gross!#REF!</definedName>
    <definedName name="BExW1U0JLKQ094DW5MMOI8UHO09V" hidden="1">[73]Gross!#REF!</definedName>
    <definedName name="BExW1WUZ349YPJVAKCEJO07L4NFW" hidden="1">#REF!</definedName>
    <definedName name="BExW1XGO8TH3X5SFN9U8T0LJ8X5K" hidden="1">#REF!</definedName>
    <definedName name="BExW1Z99TD7HUKQJIJX90ACGQ5WN" hidden="1">[76]Original!#REF!</definedName>
    <definedName name="BExW1ZK16RG8P863TXG1ED1IJA8P" hidden="1">'[80]Planning Template'!#REF!</definedName>
    <definedName name="BExW22PGTQTO5C5TK1RQUWPR4X8X" hidden="1">[73]Graph!$F$6:$G$6</definedName>
    <definedName name="BExW24SYR6BZSUQ9IEIDYZ8V7ZWU" hidden="1">#REF!</definedName>
    <definedName name="BExW27CKTHXIQCUL3RSLAFEQV8VT" hidden="1">[73]Graph!$F$8:$G$8</definedName>
    <definedName name="BExW27CLPI5MPJ7GUD7LIBODIMSJ" localSheetId="13" hidden="1">Query [75]Comparative!$D$4:$Q$165</definedName>
    <definedName name="BExW27CLPI5MPJ7GUD7LIBODIMSJ" hidden="1">Query [75]Comparative!$D$4:$Q$165</definedName>
    <definedName name="BExW283NP9D366XFPXLGSCI5UB0L" localSheetId="13" hidden="1">[73]Gross!#REF!</definedName>
    <definedName name="BExW283NP9D366XFPXLGSCI5UB0L" hidden="1">[73]Gross!#REF!</definedName>
    <definedName name="BExW29WF535OHEG91SW5OF7MQBU2" hidden="1">[73]Graph!$F$10:$G$10</definedName>
    <definedName name="BExW2H3C8WJSBW5FGTFKVDVJC4CL" hidden="1">[73]Gross!#REF!</definedName>
    <definedName name="BExW2MSCKPGF5K3I7TL4KF5ISUOL" hidden="1">[73]Gross!#REF!</definedName>
    <definedName name="BExW2NDWW95X6Y5HGPTZA60S4XTX" hidden="1">#REF!</definedName>
    <definedName name="BExW2OFLCWLG95LYQFT2CZUBX9DN" hidden="1">#REF!</definedName>
    <definedName name="BExW2RQAV1P7LJ1V0RL5LRVER945" hidden="1">#REF!</definedName>
    <definedName name="BExW2SMO90FU9W8DVVES6Q4E6BZR" hidden="1">[73]Gross!#REF!</definedName>
    <definedName name="BExW2W2UZKOX2F8CQN984WJLUDCS" hidden="1">#REF!</definedName>
    <definedName name="BExW309QUKYB3W7OIU9I8NPUASIT" hidden="1">#REF!</definedName>
    <definedName name="BExW35YV9V70DFOPLUGI2W7IYOU2" hidden="1">[73]Graph!$C$15:$D$29</definedName>
    <definedName name="BExW36V9N91OHCUMGWJQL3I5P4JK" hidden="1">[73]Gross!#REF!</definedName>
    <definedName name="BExW399G19PQ5G6GZZRC8KEVMVOB" hidden="1">#REF!</definedName>
    <definedName name="BExW3EIBA1J9Q9NA9VCGZGRS8WV7" hidden="1">[73]Gross!#REF!</definedName>
    <definedName name="BExW3FEO8FI8N6AGQKYEG4SQVJWB" hidden="1">[73]Gross!#REF!</definedName>
    <definedName name="BExW3GB28STOMJUSZEIA7YKYNS4Y" hidden="1">[73]Gross!#REF!</definedName>
    <definedName name="BExW3JGA5PVO0I2NRF6TQYIBGR95" hidden="1">#REF!</definedName>
    <definedName name="BExW3PQT0MPEFY9QRV60IQFYB2SX" hidden="1">#REF!</definedName>
    <definedName name="BExW3T1K638HT5E0Y8MMK108P5JT" hidden="1">[73]Gross!#REF!</definedName>
    <definedName name="BExW4217ZHL9VO39POSTJOD090WU" hidden="1">[73]Gross!#REF!</definedName>
    <definedName name="BExW486GVM4OUVI9WY4J92YGOZ7U" hidden="1">#REF!</definedName>
    <definedName name="BExW4B0VXKXVLOTVK7VWPKN4EECB" hidden="1">#REF!</definedName>
    <definedName name="BExW4GPW71EBF8XPS2QGVQHBCDX3" hidden="1">[73]Gross!#REF!</definedName>
    <definedName name="BExW4JKC5837JBPCOJV337ZVYYY3" hidden="1">[73]Gross!#REF!</definedName>
    <definedName name="BExW4KM5PMQJ4KF9IBDN17E2CRIV" hidden="1">#REF!</definedName>
    <definedName name="BExW4L7R1NVUKEQSVWZPXWCI6NVN" hidden="1">[73]Graph!$F$10:$G$10</definedName>
    <definedName name="BExW4QR9FV9MP5K610THBSM51RYO" hidden="1">[73]Gross!#REF!</definedName>
    <definedName name="BExW4S980QVHHT7SZ0CMVH1Z25PN" hidden="1">[73]Graph!$I$6:$J$6</definedName>
    <definedName name="BExW4W5HHUEZ3O9DYN9KJZWC1FEL" hidden="1">[73]Graph!$I$6:$J$6</definedName>
    <definedName name="BExW4Z029R9E19ZENN3WEA3VDAD1" hidden="1">[73]Gross!#REF!</definedName>
    <definedName name="BExW51EDOYXJBXR5AFJCYTA7JI06" hidden="1">'[77]Customer Service Detail'!#REF!</definedName>
    <definedName name="BExW55FYP6O12ZR83VC3DWNNAM0O" hidden="1">#REF!</definedName>
    <definedName name="BExW5AOUTJBOJDVUYX0YP9H5H2M8" hidden="1">#REF!</definedName>
    <definedName name="BExW5AZNT6IAZGNF2C879ODHY1B8" hidden="1">[73]Gross!#REF!</definedName>
    <definedName name="BExW5EFO6R6U4UQLT4G2G4W9SX94" hidden="1">[73]Graph!$F$11:$G$11</definedName>
    <definedName name="BExW5LS43QXF2Z3RZAXSVYJZFDC0" hidden="1">#REF!</definedName>
    <definedName name="BExW5Q4H0RVJBWV9271N1KR9LTZ5" hidden="1">#REF!</definedName>
    <definedName name="BExW5STL6GG7Y0JPNJP3ZM36QXYC" hidden="1">#REF!</definedName>
    <definedName name="BExW5T4BFY9E5ZBUFR7Z0LLJFUTH" hidden="1">#REF!</definedName>
    <definedName name="BExW5VTHC5GDYD5M9B4Q0FUY7OBA" hidden="1">'[77]Customer Service Detail'!#REF!</definedName>
    <definedName name="BExW5WPU27WD4NWZOT0ZEJIDLX5J" hidden="1">[73]Gross!#REF!</definedName>
    <definedName name="BExW5X64UZDAB8GEIIQBWQV66NV9" hidden="1">[73]Graph!$C$15:$D$29</definedName>
    <definedName name="BExW5ZEY2S3SSUD7KRFM91QMQYRC" hidden="1">#REF!</definedName>
    <definedName name="BExW61NYOHBXEBCZ80ZJTB38E7BS" hidden="1">[73]Graph!$I$7:$J$7</definedName>
    <definedName name="BExW64T5GUYKW4V1314DJGUR4ABG" hidden="1">[73]Graph!$F$9:$G$9</definedName>
    <definedName name="BExW660AV1TUV2XNUPD65RZR3QOO" hidden="1">[73]Gross!#REF!</definedName>
    <definedName name="BExW66LVVZK656PQY1257QMHP2AY" hidden="1">[73]Gross!#REF!</definedName>
    <definedName name="BExW677GDXNE4QI30WOBNUZ2XA9V" hidden="1">#REF!</definedName>
    <definedName name="BExW683UYKOLEHCWP03B5P4D0MUR" hidden="1">#REF!</definedName>
    <definedName name="BExW6EJPHAP1TWT380AZLXNHR22P" hidden="1">[73]Gross!#REF!</definedName>
    <definedName name="BExW6G1PJ38H10DVLL8WPQ736OEB" hidden="1">[73]Gross!#REF!</definedName>
    <definedName name="BExW6KJI8H3W48ICUUD7P0XCS6O0" hidden="1">#REF!</definedName>
    <definedName name="BExW6QE0VJ5RRAQZB4SWWF8JTHCL" hidden="1">[73]Graph!$F$7:$G$7</definedName>
    <definedName name="BExW6RQIJAP9EYO1DHZU41P55B35" hidden="1">[76]Original!#REF!</definedName>
    <definedName name="BExW6VBYODJKTS0FMZ47EQS9FUF2" hidden="1">'[77]Customer Service Detail'!#REF!</definedName>
    <definedName name="BExW6WJ2VW51JNF32JZF98WJDRR3" hidden="1">[73]Graph!$I$8:$J$8</definedName>
    <definedName name="BExW6Z2X84F6M0BZG8VJIDBKPDDW" hidden="1">[73]Gross!#REF!</definedName>
    <definedName name="BExW71MJH25IT2LEGDU9G4WIMDQ0" hidden="1">#REF!</definedName>
    <definedName name="BExW74MG1WIOS7FRGX4CXWYNPZV1" hidden="1">[73]Graph!$I$7:$J$7</definedName>
    <definedName name="BExW782LBJUIVCV6ACRLJBIKVJFQ" hidden="1">[73]Graph!$I$7:$J$7</definedName>
    <definedName name="BExW794A74Z5F2K8LVQLD6VSKXUE" hidden="1">[73]Gross!#REF!</definedName>
    <definedName name="BExW7AM7E33N6XYZ1X2UZWV66HL0" hidden="1">[73]Gross!#REF!</definedName>
    <definedName name="BExW7DBCHP0SWYSW2RKLS8IBPCVS" hidden="1">#REF!</definedName>
    <definedName name="BExW7FPNH4893VN9070BJ7AKQG78" hidden="1">#REF!</definedName>
    <definedName name="BExW7NSY9CQA1O23DAZ9TYTC0PAO" hidden="1">[73]Graph!$F$7:$G$7</definedName>
    <definedName name="BExW7Q79RJWXCSWJIY4GLGGQXX5G" hidden="1">[73]Graph!$I$7:$J$7</definedName>
    <definedName name="BExW7S00X50K2O0H0GL7P3JROGG6" hidden="1">'[77]Customer Service Detail'!#REF!</definedName>
    <definedName name="BExW7WHW2UY6KEO1056R0BPPKH5C" hidden="1">#REF!</definedName>
    <definedName name="BExW81FSTXQA1A81CD1MVDX6257O" hidden="1">'[77]Customer Service Detail'!#REF!</definedName>
    <definedName name="BExW87VVJSJLAJQQHUHH974N4MAO" hidden="1">#REF!</definedName>
    <definedName name="BExW89DT2OUQ24LOFUS7BMP44P4B" hidden="1">[73]Graph!$F$11:$G$11</definedName>
    <definedName name="BExW8COJI4803WMVPHGL8240OBIU" hidden="1">'[77]Customer Service Detail'!#REF!</definedName>
    <definedName name="BExW8K0SSIPSKBVP06IJ71600HJZ" hidden="1">[73]Gross!#REF!</definedName>
    <definedName name="BExW8NM8DJJESE7GF7VGTO2XO6P1" hidden="1">[73]Gross!#REF!</definedName>
    <definedName name="BExW8T0GVY3ZYO4ACSBLHS8SH895" hidden="1">[73]Gross!#REF!</definedName>
    <definedName name="BExW8YEP73JMMU9HZ08PM4WHJQZ4" hidden="1">[73]Gross!#REF!</definedName>
    <definedName name="BExW937AT53OZQRHNWQZ5BVH24IE" hidden="1">[73]Gross!#REF!</definedName>
    <definedName name="BExW93CSOTJ0H7C9BISXC89222TY" hidden="1">#REF!</definedName>
    <definedName name="BExW95LN5N0LYFFVP7GJEGDVDLF0" hidden="1">[73]Gross!#REF!</definedName>
    <definedName name="BExW967733Q8RAJOHR2GJ3HO8JIW" hidden="1">[73]Gross!#REF!</definedName>
    <definedName name="BExW9FHP31AC3GY6558IE5E1HOQX" localSheetId="13" hidden="1">Planning [81]Template!$A$10:$H$54</definedName>
    <definedName name="BExW9FHP31AC3GY6558IE5E1HOQX" hidden="1">Planning [81]Template!$A$10:$H$54</definedName>
    <definedName name="BExW9G39X58B5FGJEE8EY65TJ80A" hidden="1">[73]Graph!$I$6:$J$6</definedName>
    <definedName name="BExW9JZK2CSFMKED1TX7YD9FRDO3" hidden="1">[73]Graph!$I$8:$J$8</definedName>
    <definedName name="BExW9KVWCF5147YGFKHWAJMKVT18" hidden="1">#REF!</definedName>
    <definedName name="BExW9OHD0PA2FFDEECR0C4SFBRVS" hidden="1">'[77]Customer Service Detail'!#REF!</definedName>
    <definedName name="BExW9POK1KIOI0ALS5MZIKTDIYMA" hidden="1">[73]Gross!#REF!</definedName>
    <definedName name="BExW9TVLB7OIHTG98I7I4EXBL61S" hidden="1">[73]Gross!#REF!</definedName>
    <definedName name="BExWA2KHMIU591U4KBA2IF833L0O" hidden="1">#REF!</definedName>
    <definedName name="BExWAJY9KLTH0FNDUKZZ7C2BOAX5" hidden="1">#REF!</definedName>
    <definedName name="BExXL37BFL4O5ZH91Y3XUQ45IHWD" hidden="1">[73]Graph!$F$8:$G$8</definedName>
    <definedName name="BExXLDE6PN4ESWT3LXJNQCY94NE4" hidden="1">[73]Gross!#REF!</definedName>
    <definedName name="BExXLDOYNIS8GLKISUIBXIOW06CA" hidden="1">[73]Graph!$I$10:$J$10</definedName>
    <definedName name="BExXLQVPK2H3IF0NDDA5CT612EUK" hidden="1">[73]Gross!#REF!</definedName>
    <definedName name="BExXLR6IO70TYTACKQH9M5PGV24J" hidden="1">[73]Gross!#REF!</definedName>
    <definedName name="BExXLRS2ND4YSBI5S9ROPSSIUJI7" hidden="1">#REF!</definedName>
    <definedName name="BExXM065WOLYRYHGHOJE0OOFXA4M" hidden="1">[73]Gross!#REF!</definedName>
    <definedName name="BExXM2VB86P70WE4FTYNXUPLOSNT" hidden="1">#REF!</definedName>
    <definedName name="BExXM3GUNXVDM82KUR17NNUMQCNI" hidden="1">[73]Gross!#REF!</definedName>
    <definedName name="BExXMA28M8SH7MKIGETSDA72WUIZ" hidden="1">[73]Gross!#REF!</definedName>
    <definedName name="BExXMOLHIAHDLFSA31PUB36SC3I9" hidden="1">[73]Gross!#REF!</definedName>
    <definedName name="BExXMPNB0CMDH0YKLKHNBDEDMW26" hidden="1">[73]Graph!$I$10:$J$10</definedName>
    <definedName name="BExXMT8T5Z3M2JBQN65X2LKH0YQI" hidden="1">[73]Gross!#REF!</definedName>
    <definedName name="BExXMVCBOJ1YMMVTIK9AT9PN3T0B" hidden="1">#REF!</definedName>
    <definedName name="BExXN1XNO7H60M9X1E7EVWFJDM5N" hidden="1">[73]Gross!#REF!</definedName>
    <definedName name="BExXN22ZOTIW49GPLWFYKVM90FNZ" hidden="1">[73]Gross!#REF!</definedName>
    <definedName name="BExXN4C031W9DK73MJHKL8YT1QA8" hidden="1">[73]Gross!#REF!</definedName>
    <definedName name="BExXN6QAP8UJQVN4R4BQKPP4QK35" hidden="1">[73]Gross!#REF!</definedName>
    <definedName name="BExXNBOA39T2X6Y5Y5GZ5DDNA1AX" hidden="1">[73]Gross!#REF!</definedName>
    <definedName name="BExXND6872VJ3M2PGT056WQMWBHD" hidden="1">[73]Gross!#REF!</definedName>
    <definedName name="BExXNDMGP1ZN8K4IR0EV136Z80P2" hidden="1">#REF!</definedName>
    <definedName name="BExXNN7PN8DG8TIB8BY5ZLFNGNZI" hidden="1">#REF!</definedName>
    <definedName name="BExXNPM24UN2PGVL9D1TUBFRIKR4" hidden="1">[73]Gross!#REF!</definedName>
    <definedName name="BExXNRESJZ8OVBXYKEIEQ7Q6GCDA" hidden="1">[73]Gross!#REF!</definedName>
    <definedName name="BExXNRUWHTVKJZUNKVBFHLNVSDV2" hidden="1">[73]Graph!$I$10:$J$10</definedName>
    <definedName name="BExXNSLYWITH4246M4YVOUIV04ZJ" hidden="1">[73]Graph!$C$15:$D$29</definedName>
    <definedName name="BExXNWCRH5DY9H4ZV7S4KD8ZCPPH" hidden="1">#REF!</definedName>
    <definedName name="BExXNWYB165VO9MHARCL5WLCHWS0" hidden="1">[73]Gross!#REF!</definedName>
    <definedName name="BExXNX3MCTIU5G08EY7PBC7MZDBI" hidden="1">#REF!</definedName>
    <definedName name="BExXNYLR0NNRQQBQ09OAWL5SFA2P" hidden="1">'[77]Customer Service Detail'!#REF!</definedName>
    <definedName name="BExXO1G5TG80TSHNS86X0DXO6YHY" hidden="1">[73]Graph!$I$11:$J$11</definedName>
    <definedName name="BExXO278QHQN8JDK5425EJ615ECC" hidden="1">[73]Gross!#REF!</definedName>
    <definedName name="BExXO6E9ABFOYA2LVN6RLW4BO9G6" hidden="1">[73]Graph!$F$7:$G$7</definedName>
    <definedName name="BExXO6ZP85325PSLSXWM38N73O6V" hidden="1">[73]Graph!$F$10:$G$10</definedName>
    <definedName name="BExXO81JZ0ARONLA93VY8VLBDM3Z" hidden="1">'[77]Customer Service Detail'!#REF!</definedName>
    <definedName name="BExXOAFV815D8CDTXYMAYSBR6MYV" hidden="1">#REF!</definedName>
    <definedName name="BExXOBHOP0WGFHI2Y9AO4L440UVQ" hidden="1">[73]Gross!#REF!</definedName>
    <definedName name="BExXOHSAD2NSHOLLMZ2JWA4I3I1R" hidden="1">[73]Gross!#REF!</definedName>
    <definedName name="BExXOIDP4V2QCBHG5KQQO9VT0HDH" hidden="1">'[77]Customer Service Detail'!#REF!</definedName>
    <definedName name="BExXOJQBVBDGLVEYZAE7AL8F0VWX" hidden="1">[73]Graph!$I$8:$J$8</definedName>
    <definedName name="BExXOJVNKTZUUPMD88JOT1ZQ6WMP" hidden="1">#REF!</definedName>
    <definedName name="BExXOM4OFX5YG7UL7PHIT7HWLHP8" hidden="1">#REF!</definedName>
    <definedName name="BExXOMQ9421Y32TZ81U6YGIP35QU" hidden="1">[73]Graph!$C$15:$D$29</definedName>
    <definedName name="BExXOOZ2UMQBOVOJ0VUF1QVKYOGH" hidden="1">#REF!</definedName>
    <definedName name="BExXP49C9Y3U7LWFBFCQSE4WPWHA" hidden="1">#REF!</definedName>
    <definedName name="BExXP80B5FGA00JCM7UXKPI3PB7Y" hidden="1">[73]Gross!#REF!</definedName>
    <definedName name="BExXP85M4WXYVN1UVHUTOEKEG5XS" hidden="1">[73]Gross!#REF!</definedName>
    <definedName name="BExXPDUMN4B85QFXGPSJPII52QR3" hidden="1">[73]Graph!$I$8:$J$8</definedName>
    <definedName name="BExXPELOTHOAG0OWILLAH94OZV5J" hidden="1">[73]Gross!#REF!</definedName>
    <definedName name="BExXPFI2SD6SVZMME0BLSV5NHEYI" hidden="1">#REF!</definedName>
    <definedName name="BExXPG8X2P6EBSQD0DQ1AWYIPUEF" hidden="1">'[80]Planning Template'!#REF!</definedName>
    <definedName name="BExXPL1KIGKFBE5HHQMKB337YR1C" hidden="1">[76]Original!#REF!</definedName>
    <definedName name="BExXPO1GJGLN9OGADT6OA98AZUQZ" hidden="1">#REF!</definedName>
    <definedName name="BExXPOSJVNIE1SZQIHU2BYK4GKMS" hidden="1">[76]Original!#REF!</definedName>
    <definedName name="BExXPS31W1VD2NMIE4E37LHVDF0L" hidden="1">[73]Gross!#REF!</definedName>
    <definedName name="BExXPUMU4BLFWI2L0MHMM5F3OUPL" hidden="1">[73]Graph!$F$11:$G$11</definedName>
    <definedName name="BExXPZKYEMVF5JOC14HYOOYQK6JK" hidden="1">[73]Gross!#REF!</definedName>
    <definedName name="BExXQ06J7OF0O2FO4WR0QK93RJ17" hidden="1">[73]Graph!$F$9:$G$9</definedName>
    <definedName name="BExXQ0BUXMDCVX2AGKT7DMEVUS2A" hidden="1">#REF!</definedName>
    <definedName name="BExXQ368IVY4TOMJQZGW59ZVZHZV" hidden="1">#REF!</definedName>
    <definedName name="BExXQ89PA10X79WBWOEP1AJX1OQM" hidden="1">[73]Gross!#REF!</definedName>
    <definedName name="BExXQCGQGGYSI0LTRVR73MUO50AW" hidden="1">[73]Gross!#REF!</definedName>
    <definedName name="BExXQEEXFHDQ8DSRAJSB5ET6J004" hidden="1">[73]Gross!#REF!</definedName>
    <definedName name="BExXQG7ONEZS5O90RA2ZAA7OVBKR" hidden="1">#REF!</definedName>
    <definedName name="BExXQH41O5HZAH8BO6HCFY8YC3TU" hidden="1">[73]Gross!#REF!</definedName>
    <definedName name="BExXQHPNAFE4M6C2HYRCQNIU9D31" hidden="1">[73]Graph!$C$15:$D$29</definedName>
    <definedName name="BExXQIRBLQSLAJTFL7224FCFUTKH" hidden="1">[73]Gross!#REF!</definedName>
    <definedName name="BExXQJIEF5R3QQ6D8HO3NGPU0IQC" hidden="1">[73]Gross!#REF!</definedName>
    <definedName name="BExXQMNKYD38X2SDUOCODYO43UDS" hidden="1">#REF!</definedName>
    <definedName name="BExXQMYEOGRO69K9BLZF14USRMVP" hidden="1">[73]Graph!$I$7:$J$7</definedName>
    <definedName name="BExXQQUNDEF3M2Q6Z0PG8OIHBMMT" hidden="1">#REF!</definedName>
    <definedName name="BExXQS1SGPIQX0ESRMCECOYMUQQJ" hidden="1">[73]Graph!$C$15:$D$29</definedName>
    <definedName name="BExXQSY5ZKXAV61JPZ7P24DZQKEB" hidden="1">#REF!</definedName>
    <definedName name="BExXQU00K9ER4I1WM7T9J0W1E7ZC" hidden="1">[73]Gross!#REF!</definedName>
    <definedName name="BExXQU00KOR7XLM8B13DGJ1MIQDY" hidden="1">[73]Gross!#REF!</definedName>
    <definedName name="BExXQVHXNDA3WGH96FB74ALOUNTV" hidden="1">[73]Gross!#REF!</definedName>
    <definedName name="BExXQXG18PS8HGBOS03OSTQ0KEYC" hidden="1">[73]Gross!#REF!</definedName>
    <definedName name="BExXQXQT4OAFQT5B0YB3USDJOJOB" hidden="1">[73]Gross!#REF!</definedName>
    <definedName name="BExXR3FSEXAHSXEQNJORWFCPX86N" hidden="1">[73]Gross!#REF!</definedName>
    <definedName name="BExXR3W3FKYQBLR299HO9RZ70C43" hidden="1">[73]Gross!#REF!</definedName>
    <definedName name="BExXR46U23CRRBV6IZT982MAEQKI" hidden="1">[73]Gross!#REF!</definedName>
    <definedName name="BExXR8OKAVX7O70V5IYG2PRKXSTI" hidden="1">[73]Gross!#REF!</definedName>
    <definedName name="BExXR9AAXI2V5PA1X9E9A9G7A8H7" hidden="1">#REF!</definedName>
    <definedName name="BExXRA6N6XCLQM6XDV724ZIH6G93" hidden="1">[73]Gross!#REF!</definedName>
    <definedName name="BExXRABZ1CNKCG6K1MR6OUFHF7J9" hidden="1">[73]Gross!#REF!</definedName>
    <definedName name="BExXRBJ4M5NKP22IXTDSTKVF4IAH" hidden="1">#REF!</definedName>
    <definedName name="BExXRBOFETC0OTJ6WY3VPMFH03VB" hidden="1">[73]Gross!#REF!</definedName>
    <definedName name="BExXRD13K1S9Y3JGR7CXSONT7RJZ" hidden="1">[73]Gross!#REF!</definedName>
    <definedName name="BExXRGXCIDE0DXVMJEBUNBYRF6A1" localSheetId="13" hidden="1">Query [75]Comparative!$A$3:$B$20</definedName>
    <definedName name="BExXRGXCIDE0DXVMJEBUNBYRF6A1" hidden="1">Query [75]Comparative!$A$3:$B$20</definedName>
    <definedName name="BExXRHIY77F53DUYX7CMZPXGRDAG" hidden="1">[73]Graph!$F$6:$G$6</definedName>
    <definedName name="BExXRHZ1GY2A9JVJYY788POPBPWV" hidden="1">[73]Gross!$A$1:$A$1</definedName>
    <definedName name="BExXRIF9OOI3NOZDZQMG45OPC2HD" hidden="1">[73]Graph!$F$8:$G$8</definedName>
    <definedName name="BExXRIFB4QQ87QIGA9AG0NXP577K" hidden="1">[73]Gross!#REF!</definedName>
    <definedName name="BExXRIQ2JF2CVTRDQX2D9SPH7FTN" hidden="1">[73]Gross!#REF!</definedName>
    <definedName name="BExXRJX9087XX39MQK76H2HN36SU" hidden="1">[76]Original!#REF!</definedName>
    <definedName name="BExXRMMC5UMSRVLZBB823U73XPX7" hidden="1">#REF!</definedName>
    <definedName name="BExXRO4A6VUH1F4XV8N1BRJ4896W" hidden="1">[73]Gross!#REF!</definedName>
    <definedName name="BExXRO9N1SNJZGKD90P4K7FU1J0P" hidden="1">[73]Gross!#REF!</definedName>
    <definedName name="BExXRV5QP3Z0KAQ1EQT9JYT2FV0L" hidden="1">[73]Gross!#REF!</definedName>
    <definedName name="BExXRYB4M02OU2GER3FKK2EFYDN3" localSheetId="13" hidden="1">Query [78]!p V [79]A!$D$4:$O$158</definedName>
    <definedName name="BExXRYB4M02OU2GER3FKK2EFYDN3" hidden="1">Query [78]!p V [79]A!$D$4:$O$158</definedName>
    <definedName name="BExXRZ20LZZCW8LVGDK0XETOTSAI" localSheetId="13" hidden="1">[73]Gross!#REF!</definedName>
    <definedName name="BExXRZ20LZZCW8LVGDK0XETOTSAI" hidden="1">[73]Gross!#REF!</definedName>
    <definedName name="BExXRZNM651EJ5HJPGKGTVYLAZQ1" localSheetId="13" hidden="1">[73]Gross!#REF!</definedName>
    <definedName name="BExXRZNM651EJ5HJPGKGTVYLAZQ1" hidden="1">[73]Gross!#REF!</definedName>
    <definedName name="BExXS1WFXKH5UTZ9VANU7ZY0D1H1" localSheetId="13" hidden="1">#REF!</definedName>
    <definedName name="BExXS1WFXKH5UTZ9VANU7ZY0D1H1" hidden="1">#REF!</definedName>
    <definedName name="BExXS4AXSJJSS7W3G8K3LPZTG700" localSheetId="13" hidden="1">#REF!</definedName>
    <definedName name="BExXS4AXSJJSS7W3G8K3LPZTG700" hidden="1">#REF!</definedName>
    <definedName name="BExXS5SWBPO8R0S56BF54IWPKL1L" localSheetId="13" hidden="1">[76]Original!#REF!</definedName>
    <definedName name="BExXS5SWBPO8R0S56BF54IWPKL1L" hidden="1">[76]Original!#REF!</definedName>
    <definedName name="BExXS63O4OMWMNXXAODZQFSDG33N" localSheetId="13" hidden="1">[73]Gross!#REF!</definedName>
    <definedName name="BExXS63O4OMWMNXXAODZQFSDG33N" hidden="1">[73]Gross!#REF!</definedName>
    <definedName name="BExXS9EDRQF0W2SDAW7VL01R06KY" localSheetId="13" hidden="1">[73]Gross!#REF!</definedName>
    <definedName name="BExXS9EDRQF0W2SDAW7VL01R06KY" hidden="1">[73]Gross!#REF!</definedName>
    <definedName name="BExXSBSP1TOY051HSPEPM0AEIO2M" localSheetId="13" hidden="1">[73]Gross!#REF!</definedName>
    <definedName name="BExXSBSP1TOY051HSPEPM0AEIO2M" hidden="1">[73]Gross!#REF!</definedName>
    <definedName name="BExXSBY0S70HRJ1R0POASBK3RJTG" hidden="1">[73]Graph!$I$9:$J$9</definedName>
    <definedName name="BExXSC8RFK5D68FJD2HI4K66SA6I" hidden="1">[73]Gross!#REF!</definedName>
    <definedName name="BExXSNHC88W4UMXEOIOOATJAIKZO" hidden="1">[73]Gross!#REF!</definedName>
    <definedName name="BExXSOZA2GAXWH7JXTBY2NJWKQPP" hidden="1">#REF!</definedName>
    <definedName name="BExXSPFJA8UDB0MYHMMCVKCJ0IE4" hidden="1">[76]Original!#REF!</definedName>
    <definedName name="BExXSTBS08WIA9TLALV3UQ2Z3MRG" hidden="1">[73]Gross!#REF!</definedName>
    <definedName name="BExXSVQ2WOJJ73YEO8Q2FK60V4G8" hidden="1">[73]Gross!#REF!</definedName>
    <definedName name="BExXSXTMWSJ7KMXYGYPMQLPDWAVW" hidden="1">#REF!</definedName>
    <definedName name="BExXSZMDS4WZNBD8PG2AIOZCMIOA" hidden="1">[74]data!#REF!</definedName>
    <definedName name="BExXT9CY0974EK7PR2EW1X293UXU" hidden="1">#REF!</definedName>
    <definedName name="BExXTHLRNL82GN7KZY3TOLO508N7" hidden="1">[73]Gross!#REF!</definedName>
    <definedName name="BExXTINEGPKZ75DCUCEF3QOV6OES" hidden="1">[73]Graph!$F$11:$G$11</definedName>
    <definedName name="BExXTKAV4Y4JQ7D62LKGD89F9WMF" hidden="1">[73]Graph!$I$9:$J$9</definedName>
    <definedName name="BExXTL72MKEQSQH9L2OTFLU8DM2B" hidden="1">[73]Gross!#REF!</definedName>
    <definedName name="BExXTM3M4RTCRSX7VGAXGQNPP668" hidden="1">[73]Gross!#REF!</definedName>
    <definedName name="BExXTOCF78J7WY6FOVBRY1N2RBBR" hidden="1">[73]Gross!#REF!</definedName>
    <definedName name="BExXTP3GYO6Z9RTKKT10XA0UTV3T" hidden="1">[73]Gross!#REF!</definedName>
    <definedName name="BExXTP8T46WZEK0RYXEMLSEY0WSV" hidden="1">#REF!</definedName>
    <definedName name="BExXTZKZ4CG92ZQLIRKEXXH9BFIR" hidden="1">[73]Gross!#REF!</definedName>
    <definedName name="BExXU0C0N16056TRT5HW7AWOCOQF" hidden="1">#REF!</definedName>
    <definedName name="BExXU0S9ZIPC8LHT12HFXIT8TISB" hidden="1">[76]Original!#REF!</definedName>
    <definedName name="BExXU4J2BM2964GD5UZHM752Q4NS" hidden="1">[73]Gross!#REF!</definedName>
    <definedName name="BExXU54O4I294KYPGBK92ZWE5MOE" hidden="1">#REF!</definedName>
    <definedName name="BExXU6XDTT7RM93KILIDEYPA9XKF" hidden="1">[73]Gross!#REF!</definedName>
    <definedName name="BExXU8VLZA7WLPZ3RAQZGNERUD26" hidden="1">[73]Gross!#REF!</definedName>
    <definedName name="BExXUB9RSLSCNN5ETLXY72DAPZZM" hidden="1">[73]Gross!#REF!</definedName>
    <definedName name="BExXUCRPJE9VSOIZOF2LITWY5CIL" hidden="1">#REF!</definedName>
    <definedName name="BExXUFRM82XQIN2T8KGLDQL1IBQW" hidden="1">[73]Gross!#REF!</definedName>
    <definedName name="BExXUGD72TXKMSE9BQSKDQ4L7IUQ" hidden="1">#REF!</definedName>
    <definedName name="BExXUL0ILE5UN9RHDMUFETQYYMLJ" hidden="1">#REF!</definedName>
    <definedName name="BExXUP22VKTHPQNKPMBF6CBIPTPO" localSheetId="13" hidden="1">Query [78]!p V [79]A!$A$3:$B$20</definedName>
    <definedName name="BExXUP22VKTHPQNKPMBF6CBIPTPO" hidden="1">Query [78]!p V [79]A!$A$3:$B$20</definedName>
    <definedName name="BExXUQEQBF6FI240ZGIF9YXZSRAU" localSheetId="13" hidden="1">[73]Gross!#REF!</definedName>
    <definedName name="BExXUQEQBF6FI240ZGIF9YXZSRAU" hidden="1">[73]Gross!#REF!</definedName>
    <definedName name="BExXUYND6EJO7CJ5KRICV4O1JNWK" localSheetId="13" hidden="1">[73]Gross!#REF!</definedName>
    <definedName name="BExXUYND6EJO7CJ5KRICV4O1JNWK" hidden="1">[73]Gross!#REF!</definedName>
    <definedName name="BExXV1HWKTB46UXT08JLMPP8P4SP" hidden="1">[73]Graph!$F$11:$G$11</definedName>
    <definedName name="BExXV6FWG4H3S2QEUJZYIXILNGJ7" hidden="1">[73]Gross!#REF!</definedName>
    <definedName name="BExXV6LCVIY78MVMJCMHJCM3DDI8" hidden="1">#REF!</definedName>
    <definedName name="BExXVK87BMMO6LHKV0CFDNIQVIBS" hidden="1">[73]Gross!#REF!</definedName>
    <definedName name="BExXVKZ9WXPGL6IVY6T61IDD771I" hidden="1">[73]Gross!#REF!</definedName>
    <definedName name="BExXW0K72T1Y8K1I4VZT87UY9S2G" hidden="1">[73]Gross!#REF!</definedName>
    <definedName name="BExXW27MMXHXUXX78SDTBE1JYTHT" hidden="1">[73]Gross!#REF!</definedName>
    <definedName name="BExXW2YIM2MYBSHRIX0RP9D4PRMN" hidden="1">[73]Gross!#REF!</definedName>
    <definedName name="BExXW3ERJ7481UNLV2G2I04H5YQF" hidden="1">'[88]10-22'!#REF!</definedName>
    <definedName name="BExXW4GGDXKTC5GSYTC1HJAUY4FQ" hidden="1">[73]Gross!#REF!</definedName>
    <definedName name="BExXWBNE4KTFSXKVSRF6WX039WPB" hidden="1">[73]Gross!#REF!</definedName>
    <definedName name="BExXWCEFPM2UFC3LC37H8GSMA5GA" hidden="1">[73]Graph!$I$9:$J$9</definedName>
    <definedName name="BExXWFP5AYE7EHYTJWBZSQ8PQ0YX" hidden="1">[73]Gross!#REF!</definedName>
    <definedName name="BExXWU8CNYAAOM6XTZZCAFCA7UNR" hidden="1">'[80]Planning Template'!#REF!</definedName>
    <definedName name="BExXWVFIBQT8OY1O41FRFPFGXQHK" hidden="1">[73]Gross!#REF!</definedName>
    <definedName name="BExXWWXHBZHA9J3N8K47F84X0M0L" hidden="1">[73]Gross!#REF!</definedName>
    <definedName name="BExXWX88BXRJ0KJ978GKB5OD1Y59" hidden="1">#REF!</definedName>
    <definedName name="BExXX2MH4L1YDMFE4HI6VCXO1S51" localSheetId="13" hidden="1">Query [78]!p V [79]A!$A$3:$B$20</definedName>
    <definedName name="BExXX2MH4L1YDMFE4HI6VCXO1S51" hidden="1">Query [78]!p V [79]A!$A$3:$B$20</definedName>
    <definedName name="BExXX9ILU3D97PVFVW8EW3VY7TV0" localSheetId="13" hidden="1">[76]Original!#REF!</definedName>
    <definedName name="BExXX9ILU3D97PVFVW8EW3VY7TV0" hidden="1">[76]Original!#REF!</definedName>
    <definedName name="BExXXBBCLDS7K2HB4LLGA6TTTXO3" localSheetId="13" hidden="1">#REF!</definedName>
    <definedName name="BExXXBBCLDS7K2HB4LLGA6TTTXO3" hidden="1">#REF!</definedName>
    <definedName name="BExXXBM521DL8R4ZX7NZ3DBCUOR5" localSheetId="13" hidden="1">[73]Gross!#REF!</definedName>
    <definedName name="BExXXBM521DL8R4ZX7NZ3DBCUOR5" hidden="1">[73]Gross!#REF!</definedName>
    <definedName name="BExXXC7OZI33XZ03NRMEP7VRLQK4" localSheetId="13" hidden="1">[73]Gross!#REF!</definedName>
    <definedName name="BExXXC7OZI33XZ03NRMEP7VRLQK4" hidden="1">[73]Gross!#REF!</definedName>
    <definedName name="BExXXH5N3NKBQ7BCJPJTBF8CYM2Q" localSheetId="13" hidden="1">[73]Gross!#REF!</definedName>
    <definedName name="BExXXH5N3NKBQ7BCJPJTBF8CYM2Q" hidden="1">[73]Gross!#REF!</definedName>
    <definedName name="BExXXKWLM4D541BH6O8GOJMHFHMW" localSheetId="13" hidden="1">[73]Gross!#REF!</definedName>
    <definedName name="BExXXKWLM4D541BH6O8GOJMHFHMW" hidden="1">[73]Gross!#REF!</definedName>
    <definedName name="BExXXPPA1Q87XPI97X0OXCPBPDON" localSheetId="13" hidden="1">[73]Gross!#REF!</definedName>
    <definedName name="BExXXPPA1Q87XPI97X0OXCPBPDON" hidden="1">[73]Gross!#REF!</definedName>
    <definedName name="BExXXQG625GZL817ZGFX97YDTZXE" localSheetId="13" hidden="1">#REF!</definedName>
    <definedName name="BExXXQG625GZL817ZGFX97YDTZXE" hidden="1">#REF!</definedName>
    <definedName name="BExXXQQXF4BZLUANNF8OOMXBDFRZ" localSheetId="13" hidden="1">#REF!</definedName>
    <definedName name="BExXXQQXF4BZLUANNF8OOMXBDFRZ" hidden="1">#REF!</definedName>
    <definedName name="BExXXVUDA98IZTQ6MANKU4MTTDVR" localSheetId="13" hidden="1">[73]Gross!#REF!</definedName>
    <definedName name="BExXXVUDA98IZTQ6MANKU4MTTDVR" hidden="1">[73]Gross!#REF!</definedName>
    <definedName name="BExXXZQNZY6IZI45DJXJK0MQZWA7" localSheetId="13" hidden="1">[73]Gross!#REF!</definedName>
    <definedName name="BExXXZQNZY6IZI45DJXJK0MQZWA7" hidden="1">[73]Gross!#REF!</definedName>
    <definedName name="BExXY0SAZOPJMDG9GOR625UDCCS8" hidden="1">[73]Graph!$F$8:$G$8</definedName>
    <definedName name="BExXY2FR7PFLXNGA6J0Z6IQF8TYJ" hidden="1">[73]Graph!$F$8:$G$8</definedName>
    <definedName name="BExXY5A51PXSG2CEJGUJZC7F283J" hidden="1">#REF!</definedName>
    <definedName name="BExXY5QFG6QP94SFT3935OBM8Y4K" hidden="1">[73]Gross!#REF!</definedName>
    <definedName name="BExXY7TYEBFXRYUYIFHTN65RJ8EW" hidden="1">[73]Gross!#REF!</definedName>
    <definedName name="BExXY84QQHOT0UPUQCLB602XYD5H" hidden="1">#REF!</definedName>
    <definedName name="BExXYD85DGL2MUZ4DB0JR3L1UVLF" hidden="1">'[77]Customer Service Detail'!#REF!</definedName>
    <definedName name="BExXYJDFNIHQ879KVXTXFSAZTM6C" hidden="1">#REF!</definedName>
    <definedName name="BExXYLBHANUXC5FCTDDTGOVD3GQS" hidden="1">[73]Gross!#REF!</definedName>
    <definedName name="BExXYMNYAYH3WA2ZCFAYKZID9ZCI" hidden="1">[73]Gross!#REF!</definedName>
    <definedName name="BExXYWEQL36MHLNSDGU1FOTX7M20" hidden="1">'[77]Customer Service Detail'!#REF!</definedName>
    <definedName name="BExXYWK1Q4ED490YK6LD13PRAMS4" hidden="1">'[77]Customer Service Detail'!#REF!</definedName>
    <definedName name="BExXYYT12SVN2VDMLVNV4P3ISD8T" hidden="1">[73]Gross!#REF!</definedName>
    <definedName name="BExXZ005NJPWK285SMPII6U61LFE" hidden="1">#REF!</definedName>
    <definedName name="BExXZ3WEYVVV9XKKD5E86QEX5U57" hidden="1">[73]Graph!$I$9:$J$9</definedName>
    <definedName name="BExXZ4CKWN3R9HA311KINBA3R2K4" hidden="1">[73]Graph!$F$11:$G$11</definedName>
    <definedName name="BExXZ6QU5C0UMWY7U4BHVZNIPANK" hidden="1">[73]Graph!$F$8:$G$8</definedName>
    <definedName name="BExXZ7XZXE6C68VXREMH55PPNGKG" hidden="1">#REF!</definedName>
    <definedName name="BExXZEDWUYH25UZMW2QU2RXFILJE" hidden="1">[73]Gross!#REF!</definedName>
    <definedName name="BExXZFVV4YB42AZ3H1I40YG3JAPU" hidden="1">[73]Gross!#REF!</definedName>
    <definedName name="BExXZHJ9T2JELF12CHHGD54J1B0C" hidden="1">[73]Gross!#REF!</definedName>
    <definedName name="BExXZM14XID3OAA88OURJ7QSZW1E" hidden="1">[73]Graph!$F$10:$G$10</definedName>
    <definedName name="BExXZNJ2X1TK2LRK5ZY3MX49H5T7" hidden="1">[73]Gross!#REF!</definedName>
    <definedName name="BExXZNJ2Z6MTOMSSCDKE3YHSORF5" hidden="1">[76]Original!#REF!</definedName>
    <definedName name="BExXZOVPCEP495TQSON6PSRQ8XCY" hidden="1">[73]Gross!#REF!</definedName>
    <definedName name="BExXZXKH7NBARQQAZM69Z57IH1MM" hidden="1">[73]Gross!#REF!</definedName>
    <definedName name="bexy" hidden="1">#REF!</definedName>
    <definedName name="BExY05T95YHBLI9ZYWFFT2O2B871" hidden="1">[73]Graph!$I$6:$J$6</definedName>
    <definedName name="BExY07WSDH5QEVM7BJXJK2ZRAI1O" hidden="1">[73]Gross!#REF!</definedName>
    <definedName name="BExY0824KWZZVOMGO2U5BIUUGWSL" hidden="1">[89]ALL!#REF!</definedName>
    <definedName name="BExY0C3UBVC4M59JIRXVQ8OWAJC1" hidden="1">[73]Gross!#REF!</definedName>
    <definedName name="BExY0OE8GFHMLLTEAFIOQTOPEVPB" hidden="1">[73]Gross!#REF!</definedName>
    <definedName name="BExY0OJHW85S0VKBA8T4HTYPYBOS" hidden="1">[73]Gross!#REF!</definedName>
    <definedName name="BExY0RU72UFZNYK0VOWMD9MBH3V2" hidden="1">'[80]Planning Template'!#REF!</definedName>
    <definedName name="BExY0SW1C7T5B6M2MMGBK078RDEL" hidden="1">#REF!</definedName>
    <definedName name="BExY0T1E034D7XAXNC6F7540LLIE" hidden="1">[73]Gross!#REF!</definedName>
    <definedName name="BExY0XTZLHN49J2JH94BYTKBJLT3" hidden="1">[73]Gross!#REF!</definedName>
    <definedName name="BExY11FH9TXHERUYGG8FE50U7H7J" hidden="1">[73]Gross!#REF!</definedName>
    <definedName name="BExY11Q9EJD8K666JQR0R2MEJZJU" hidden="1">#REF!</definedName>
    <definedName name="BExY14VIIZDQ07OMY7WD69P6ZBUX" hidden="1">'[77]Customer Service Detail'!#REF!</definedName>
    <definedName name="BExY1684TUZ4ICJGK2ZEYJR3SA1V" hidden="1">'[80]Planning Template'!#REF!</definedName>
    <definedName name="BExY180UKNW5NIAWD6ZUYTFEH8QS" hidden="1">[73]Gross!#REF!</definedName>
    <definedName name="BExY1DPTV4LSY9MEOUGXF8X052NA" hidden="1">[73]Gross!#REF!</definedName>
    <definedName name="BExY1EM7DKNQGZQRS8H8B9R37QGA" hidden="1">[73]Graph!$F$6:$G$6</definedName>
    <definedName name="BExY1FIMLW9L499KIE7ZJ706UYLM" hidden="1">[73]Graph!$F$6:$G$6</definedName>
    <definedName name="BExY1G9I4LZ02086BVRYUG519DBR" hidden="1">#REF!</definedName>
    <definedName name="BExY1GK9ELBEKDD7O6HR6DUO8YGO" hidden="1">[73]Gross!#REF!</definedName>
    <definedName name="BExY1H0K2G2U4D9WSGUHEK5PHBCD" hidden="1">#REF!</definedName>
    <definedName name="BExY1NLWH9V0EUV54LU3QVQOYUT7" hidden="1">#REF!</definedName>
    <definedName name="BExY1NWOXXFV9GGZ3PX444LZ8TVX" hidden="1">[73]Gross!#REF!</definedName>
    <definedName name="BExY1ONMI973LYH6W67SZIDXWDA0" hidden="1">[73]Graph!$F$9:$G$9</definedName>
    <definedName name="BExY1R7F5GLGAYZT2TMJYZVT5X8X" hidden="1">'[77]Customer Service Detail'!#REF!</definedName>
    <definedName name="BExY1UCL0RND63LLSM9X5SFRG117" hidden="1">[73]Gross!#REF!</definedName>
    <definedName name="BExY1WAT3937L08HLHIRQHMP2A3H" hidden="1">[73]Gross!#REF!</definedName>
    <definedName name="BExY1YEBOSLMID7LURP8QB46AI91" hidden="1">[73]Gross!#REF!</definedName>
    <definedName name="BExY2CBZCV2WXJFTY8G3V4QIB9RU" hidden="1">[76]Original!#REF!</definedName>
    <definedName name="BExY2FS4LFX9OHOTQT7SJ2PXAC25" hidden="1">[73]Gross!#REF!</definedName>
    <definedName name="BExY2GDPCZPVU0IQ6IJIB1YQQRQ6" hidden="1">[73]Gross!#REF!</definedName>
    <definedName name="BExY2GTSZ3VA9TXLY7KW1LIAKJ61" hidden="1">[73]Gross!#REF!</definedName>
    <definedName name="BExY2H4LV4INLFET24XNE1FUGSXP" hidden="1">#REF!</definedName>
    <definedName name="BExY2IXBR1SGYZH08T7QHKEFS8HA" hidden="1">[73]Gross!#REF!</definedName>
    <definedName name="BExY2N4FLXPHB9QJANP33YFV2UAO" hidden="1">[73]Gross!#REF!</definedName>
    <definedName name="BExY2NPYS378ZARH6K9AQ715MV7Z" hidden="1">[86]!____________bb2 [87]Sheet!$E$6:$E$8</definedName>
    <definedName name="BExY2P7Y7WK5R8PQWMWRW9V4TL58" hidden="1">'[77]Customer Service Detail'!#REF!</definedName>
    <definedName name="BExY2Q4B5FUDA5VU4VRUHX327QN0" hidden="1">[73]Gross!#REF!</definedName>
    <definedName name="BExY2TK9YGYMYEGWF1JQ9VHUWDX4" hidden="1">#REF!</definedName>
    <definedName name="BExY2UM5M73J8MUUU0QQLY2SUJ2V" hidden="1">#REF!</definedName>
    <definedName name="BExY2UWXID9H1ZZT216IJ2W3T4R5" hidden="1">'[77]Customer Service Detail'!#REF!</definedName>
    <definedName name="BExY341XP6KQO5VQ8PPXHLS00PCP" hidden="1">[74]data!#REF!</definedName>
    <definedName name="BExY3BEDJM4RQA202MJY8RJM0FGU" hidden="1">'[77]Customer Service Detail'!#REF!</definedName>
    <definedName name="BExY3BUHF49HBMC20Z30YPLFCPS7" hidden="1">[73]Graph!$F$8:$G$8</definedName>
    <definedName name="BExY3C59PDF2BON135CH8LLYNO9W" hidden="1">[73]Graph!$I$8:$J$8</definedName>
    <definedName name="BExY3FAME3HIN2RXBJJ7BFZOQELW" hidden="1">[73]Graph!$F$8:$G$8</definedName>
    <definedName name="BExY3GXXEQHGVD6MNJ4N9CHYQB0B" hidden="1">#REF!</definedName>
    <definedName name="BExY3HOSK7YI364K15OX70AVR6F1" hidden="1">[73]Gross!#REF!</definedName>
    <definedName name="BExY3JXT10HDV8IRQXYNHEEU49VD" hidden="1">[73]Graph!$F$10:$G$10</definedName>
    <definedName name="BExY3KJCNLGW8BOPUROJ3CVEUOCN" hidden="1">#REF!</definedName>
    <definedName name="BExY3PS9FF16S8QWSYU89GM4E8VB" hidden="1">[73]Graph!$F$10:$G$10</definedName>
    <definedName name="BExY3T2XZMSZ8WWIVVPF4XVKHK7D" localSheetId="13" hidden="1">Planning [81]Template!$E$5:$E$8</definedName>
    <definedName name="BExY3T2XZMSZ8WWIVVPF4XVKHK7D" hidden="1">Planning [81]Template!$E$5:$E$8</definedName>
    <definedName name="BExY3T89AUR83SOAZZ3OMDEJDQ39" localSheetId="13" hidden="1">[73]Gross!#REF!</definedName>
    <definedName name="BExY3T89AUR83SOAZZ3OMDEJDQ39" hidden="1">[73]Gross!#REF!</definedName>
    <definedName name="BExY3YMHKXSM8ZA6J2QVK2F5QV01" hidden="1">[73]Graph!$F$8:$G$8</definedName>
    <definedName name="BExY40KOAK8UPA3XIKC6WE4OLQAL" hidden="1">'[77]Customer Service Detail'!#REF!</definedName>
    <definedName name="BExY42DGJMCCKZ8D5K334UBVDGKT" hidden="1">#REF!</definedName>
    <definedName name="BExY4647ZX5JXVIXG9A0DES20YFW" hidden="1">[76]Original!#REF!</definedName>
    <definedName name="BExY47WYXM1XG6X0VQJBPOHXC39Y" hidden="1">#REF!</definedName>
    <definedName name="BExY4DRA1NB56I6KHB22C0U0NKPH" hidden="1">[73]Graph!$I$11:$J$11</definedName>
    <definedName name="BExY4MG771JQ84EMIVB6HQGGHZY7" hidden="1">[73]Gross!#REF!</definedName>
    <definedName name="BExY4PQUTBYZGBCOH80JJH5VLRD6" hidden="1">[73]Graph!$I$9:$J$9</definedName>
    <definedName name="BExY4PWCSFB8P3J3TBQB2MD67263" hidden="1">[73]Gross!#REF!</definedName>
    <definedName name="BExY4RZW3KK11JLYBA4DWZ92M6LQ" hidden="1">[73]Gross!#REF!</definedName>
    <definedName name="BExY4SW8AV0ZS8G2TZLIRJTOBSGD" hidden="1">[73]Graph!$C$15:$D$29</definedName>
    <definedName name="BExY4XOVTTNVZ577RLIEC7NZQFIX" hidden="1">[73]Gross!#REF!</definedName>
    <definedName name="BExY50JAF5CG01GTHAUS7I4ZLUDC" hidden="1">[73]Gross!#REF!</definedName>
    <definedName name="BExY50U2LRWYV58N6U1WSYYAP0CI" hidden="1">#REF!</definedName>
    <definedName name="BExY53J6XUX9MQ87V5K1PHGLA5OZ" hidden="1">'[77]Customer Service Detail'!#REF!</definedName>
    <definedName name="BExY53J7EXFEOFTRNAHLK7IH3ACB" hidden="1">[73]Gross!#REF!</definedName>
    <definedName name="BExY5515SJTJS3VM80M3YYR0WF37" hidden="1">[73]Gross!$A$1:$L$1</definedName>
    <definedName name="BExY5515WE39FQ3EG5QHG67V9C0O" hidden="1">[73]Gross!#REF!</definedName>
    <definedName name="BExY5986WNAD8NFCPXC9TVLBU4FG" hidden="1">[73]Gross!#REF!</definedName>
    <definedName name="BExY5BXBLQUW4SOF44M3WMGHRNE2" hidden="1">[73]Graph!$F$7:$G$7</definedName>
    <definedName name="BExY5DF9MS25IFNWGJ1YAS5MDN8R" hidden="1">[73]Gross!#REF!</definedName>
    <definedName name="BExY5ERVGL3UM2MGT8LJ0XPKTZEK" hidden="1">[73]Gross!#REF!</definedName>
    <definedName name="BExY5EX6NJFK8W754ZVZDN5DS04K" hidden="1">[73]Gross!#REF!</definedName>
    <definedName name="BExY5GPXGBN82TPJ4ZUR0Z2BRJZX" localSheetId="13" hidden="1">Query [75]Comparative!$A$3:$B$20</definedName>
    <definedName name="BExY5GPXGBN82TPJ4ZUR0Z2BRJZX" hidden="1">Query [75]Comparative!$A$3:$B$20</definedName>
    <definedName name="BExY5S3XD1NJT109CV54IFOHVLQ6" localSheetId="13" hidden="1">[73]Gross!#REF!</definedName>
    <definedName name="BExY5S3XD1NJT109CV54IFOHVLQ6" hidden="1">[73]Gross!#REF!</definedName>
    <definedName name="BExY5TB2VAI3GHKCPXMCVIOM8B8W" localSheetId="13" hidden="1">[73]Gross!#REF!</definedName>
    <definedName name="BExY5TB2VAI3GHKCPXMCVIOM8B8W" hidden="1">[73]Gross!#REF!</definedName>
    <definedName name="BExY69SICWO42Y6QSWJHCQMD76B1" localSheetId="13" hidden="1">#REF!</definedName>
    <definedName name="BExY69SICWO42Y6QSWJHCQMD76B1" hidden="1">#REF!</definedName>
    <definedName name="BExY6CSEF6SGQKJLIG656AI2QTB6" localSheetId="13" hidden="1">#REF!</definedName>
    <definedName name="BExY6CSEF6SGQKJLIG656AI2QTB6" hidden="1">#REF!</definedName>
    <definedName name="BExY6DE0H1DRWEY9EJ9R1NN5U418" hidden="1">#REF!</definedName>
    <definedName name="BExY6KVS1MMZ2R34PGEFR2BMTU9W" hidden="1">[73]Gross!#REF!</definedName>
    <definedName name="BExY6Q9YY7LW745GP7CYOGGSPHGE" hidden="1">[73]Gross!#REF!</definedName>
    <definedName name="BExZIA3C8LKJTEH3MKQ57KJH5TA2" hidden="1">[73]Gross!#REF!</definedName>
    <definedName name="BExZIIHH3QNQE3GFMHEE4UMHY6WQ" hidden="1">[73]Gross!#REF!</definedName>
    <definedName name="BExZIYO22G5UXOB42GDLYGVRJ6U7" hidden="1">[73]Gross!#REF!</definedName>
    <definedName name="BExZIZV8TPPQZRBJH3Y8V7C1AJ2M" hidden="1">#REF!</definedName>
    <definedName name="BExZJ7CZR1PLIXDC1YFIYAPN1YOI" hidden="1">#REF!</definedName>
    <definedName name="BExZJ7I9T8XU4MZRKJ1VVU76V2LZ" hidden="1">[73]Gross!#REF!</definedName>
    <definedName name="BExZJA22HQFUO0AXG89KJGS2WE03" hidden="1">[73]Graph!$F$11:$G$11</definedName>
    <definedName name="BExZJG77BNPTTXPHBDO6JVBP267V" hidden="1">'[77]Customer Service Detail'!#REF!</definedName>
    <definedName name="BExZJJ73AY9A70NBDZ7K1S6AP3LN" hidden="1">[84]Detail!#REF!</definedName>
    <definedName name="BExZJMY170JCUU1RWASNZ1HJPRTA" hidden="1">[73]Gross!#REF!</definedName>
    <definedName name="BExZJOQR77H0P4SUKVYACDCFBBXO" hidden="1">[73]Gross!#REF!</definedName>
    <definedName name="BExZJRFVPOVM2KWH6HCBFG6MJ2DD" hidden="1">#REF!</definedName>
    <definedName name="BExZJS6RG34ODDY9HMZ0O34MEMSB" hidden="1">[73]Gross!#REF!</definedName>
    <definedName name="BExZJU4ZJUO53Z0ZDKXRX3KI682X" hidden="1">[73]Graph!$F$9:$G$9</definedName>
    <definedName name="BExZK34NR4BAD7HJAP7SQ926UQP3" hidden="1">[73]Gross!#REF!</definedName>
    <definedName name="BExZK3FGPHH5H771U7D5XY7XBS6E" hidden="1">[73]Gross!#REF!</definedName>
    <definedName name="BExZK5869VYX884N7UIP3EASODZH" hidden="1">#REF!</definedName>
    <definedName name="BExZK7XA9LFY9QHIXZY4Y8PRWBG6" hidden="1">#REF!</definedName>
    <definedName name="BExZKGRIH1C8XY2R7Z1LHBXCBRJC" hidden="1">[73]Graph!$I$10:$J$10</definedName>
    <definedName name="BExZKHYORG3O8C772XPFHM1N8T80" hidden="1">[73]Gross!#REF!</definedName>
    <definedName name="BExZKJRF2IRR57DG9CLC7MSHWNNN" hidden="1">[73]Gross!#REF!</definedName>
    <definedName name="BExZKT1X9HSX439U6FJ712TPHBEJ" hidden="1">#REF!</definedName>
    <definedName name="BExZKV5GYXO0X760SBD9TWTIQHGI" hidden="1">[73]Gross!#REF!</definedName>
    <definedName name="BExZKYQWIGQBBV41REZSQP2YR2T3" hidden="1">#REF!</definedName>
    <definedName name="BExZL1QSP0FY8W0TJRPQGFRFTYU1" hidden="1">#REF!</definedName>
    <definedName name="BExZL2XY6M801W5VDBMUIYFAG4FZ" hidden="1">#REF!</definedName>
    <definedName name="BExZL6E4YVXRUN7ZGF2BIGIXFR8K" hidden="1">[73]Gross!#REF!</definedName>
    <definedName name="BExZLCDWOXSAL3E45Y87GOH1NUUX" hidden="1">[73]Graph!$I$6:$J$6</definedName>
    <definedName name="BExZLE6NISEVEF60V746WZCVDJ04" hidden="1">#REF!</definedName>
    <definedName name="BExZLF2W9FGGUPBHI13TCMZGTP1N" hidden="1">#REF!</definedName>
    <definedName name="BExZLGVLMKTPFXG42QYT0PO81G7F" hidden="1">[73]Gross!#REF!</definedName>
    <definedName name="BExZLHRZMB1LAT56CZDZRRPS2Q5E" hidden="1">[73]Graph!$F$10:$G$10</definedName>
    <definedName name="BExZLKMK7LRK14S09WLMH7MXSQXM" hidden="1">[73]Gross!#REF!</definedName>
    <definedName name="BExZLT5ZPFGYISDYWOPOK90JLRBR" hidden="1">[73]Graph!$I$11:$J$11</definedName>
    <definedName name="BExZM6YA1AYS0ITOX9Q96PBHV6KY" hidden="1">#REF!</definedName>
    <definedName name="BExZM7JVLG0W8EG5RBU915U3SKBY" hidden="1">[73]Gross!#REF!</definedName>
    <definedName name="BExZM85FOVUFF110XMQ9O2ODSJUK" hidden="1">[73]Gross!#REF!</definedName>
    <definedName name="BExZM9NEZ5GKX9ABB69ZHAT2Y4FZ" hidden="1">[89]ALL!#REF!</definedName>
    <definedName name="BExZMD8V6SI3M7JVJH48XHQAJB1R" hidden="1">[73]Graph!$I$6:$J$6</definedName>
    <definedName name="BExZMF1MMTZ1TA14PZ8ASSU2CBSP" hidden="1">[73]Gross!#REF!</definedName>
    <definedName name="BExZMKL5YQZD7F0FUCSVFGLPFK52" hidden="1">[73]Gross!#REF!</definedName>
    <definedName name="BExZMMZG8KGXLL9PXUUUK3VY3LZA" hidden="1">[73]Gross!#REF!</definedName>
    <definedName name="BExZMOC3VNZALJM71X2T6FV91GTB" hidden="1">[73]Gross!#REF!</definedName>
    <definedName name="BExZMRC0GXPSO9JOPK8FEZBDS80M" hidden="1">'[77]Customer Service Detail'!#REF!</definedName>
    <definedName name="BExZMUMP5UGPKOCVJ0Q100H9SQ6A" hidden="1">#REF!</definedName>
    <definedName name="BExZMUXGMVAJXHTFTT4LU29XNOHQ" hidden="1">[86]!____________bb2 [87]Sheet!$A$12:$U$25</definedName>
    <definedName name="BExZMVDLKZQPWKKZSOLCIHP01ZY0" hidden="1">#REF!</definedName>
    <definedName name="BExZMXH39OB0I43XEL3K11U3G9PM" hidden="1">[73]Gross!#REF!</definedName>
    <definedName name="BExZMXXCVZ712DMVL8OU565L6Z38" hidden="1">[76]Original!#REF!</definedName>
    <definedName name="BExZMZQ3RBKDHT5GLFNLS52OSJA0" hidden="1">[73]Gross!#REF!</definedName>
    <definedName name="BExZN2F7Y2J2L2LN5WZRG949MS4A" hidden="1">[73]Gross!#REF!</definedName>
    <definedName name="BExZN2VB5GOU7ZBFZT672JRQEZF5" hidden="1">#REF!</definedName>
    <definedName name="BExZN47Y48J7RQURNTEZWTRJJL1D" hidden="1">#REF!</definedName>
    <definedName name="BExZN6BHBBUIDVNQ8LMA86ZJ8SBU" hidden="1">'[77]Customer Service Detail'!#REF!</definedName>
    <definedName name="BExZN6MALFGEXZDIOUVOF3RLC0Y9" hidden="1">[73]Graph!$I$11:$J$11</definedName>
    <definedName name="BExZN847WUWKRYTZWG9TCQZJS3OL" hidden="1">[73]Gross!#REF!</definedName>
    <definedName name="BExZN89KE43KOQ5LTK3C1WD7CO4K" hidden="1">#REF!</definedName>
    <definedName name="BExZNAYN0YIYEDLHUKGNXQBNKJ4Y" hidden="1">#REF!</definedName>
    <definedName name="BExZNH3VISFF4NQI11BZDP5IQ7VG" hidden="1">[73]Gross!#REF!</definedName>
    <definedName name="BExZNIB2Z0PW4MJVTRVEDQX8NTGC" hidden="1">[73]Graph!$I$6:$J$6</definedName>
    <definedName name="BExZNILV5N9PBKDZLALQEXXPJ2GZ" hidden="1">'[77]Customer Service Detail'!#REF!</definedName>
    <definedName name="BExZNJ1Y8RSOGU7HCLNI4JJ9WA8U" hidden="1">[73]Graph!$F$11:$G$11</definedName>
    <definedName name="BExZNJYCFYVMAOI62GB2BABK1ELE" hidden="1">[73]Gross!#REF!</definedName>
    <definedName name="BExZNOG55KFBZQQM1FJEQWIO41HD" hidden="1">[76]Original!#REF!</definedName>
    <definedName name="BExZNSCGGDV6CW77IZLFGQGTQJ5Q" hidden="1">'[77]Customer Service Detail'!#REF!</definedName>
    <definedName name="BExZNT3IENBP4PJ3O1VRGS96XB1T" hidden="1">[73]Graph!$F$7:$G$7</definedName>
    <definedName name="BExZNV707LIU6Z5H6QI6H67LHTI1" hidden="1">[73]Gross!#REF!</definedName>
    <definedName name="BExZNVCBKB930QQ9QW7KSGOZ0V1M" hidden="1">[73]Gross!#REF!</definedName>
    <definedName name="BExZNW8ODKX5LMZ8LV33I8DW7SOI" hidden="1">#REF!</definedName>
    <definedName name="BExZNW8QJ18X0RSGFDWAE9ZSDX39" hidden="1">[73]Gross!#REF!</definedName>
    <definedName name="BExZNZDWRS6Q40L8OCWFEIVI0A1O" hidden="1">[73]Gross!#REF!</definedName>
    <definedName name="BExZO5J6L6ZQTZTKOM33KF5BI6G0" hidden="1">#REF!</definedName>
    <definedName name="BExZOBO9NYLGVJQ31LVQ9XS2ZT4N" hidden="1">[73]Gross!#REF!</definedName>
    <definedName name="BExZOEIVPQXLMQIOFZKVB6QU4PL2" hidden="1">[73]Graph!$I$8:$J$8</definedName>
    <definedName name="BExZOETNB1CJ3Y2RKLI1ZK0S8Z6H" hidden="1">[73]Gross!#REF!</definedName>
    <definedName name="BExZOGBLV9VKIJSZA9FTH6F6I902" hidden="1">[73]Graph!$I$11:$J$11</definedName>
    <definedName name="BExZOGRP7D17MKQKTVQPEMJ67A3E" localSheetId="13" hidden="1">Planning [81]Template!$A$10:$G$37</definedName>
    <definedName name="BExZOGRP7D17MKQKTVQPEMJ67A3E" hidden="1">Planning [81]Template!$A$10:$G$37</definedName>
    <definedName name="BExZOJ0P2LRG2MLWLIQ7ZEUH2283" hidden="1">[73]Graph!$I$10:$J$10</definedName>
    <definedName name="BExZOJX33M3KFKNLCO2HKMJFE2R4" hidden="1">[73]Graph!$I$8:$J$8</definedName>
    <definedName name="BExZOL9K1RUXBTLZ6FJ65BIE9G5R" hidden="1">[73]Gross!#REF!</definedName>
    <definedName name="BExZOPB5R605M5AB0FTWGGZB0XH7" hidden="1">#REF!</definedName>
    <definedName name="BExZOREMVSK4E5VSWM838KHUB8AI" hidden="1">[73]Gross!#REF!</definedName>
    <definedName name="BExZOVR745T5P1KS9NV2PXZPZVRG" hidden="1">[73]Gross!#REF!</definedName>
    <definedName name="BExZOZSWGLSY2XYVRIS6VSNJDSGD" hidden="1">[73]Gross!#REF!</definedName>
    <definedName name="BExZP7AIJKLM6C6CSUIIFAHFBNX2" hidden="1">[73]Gross!#REF!</definedName>
    <definedName name="BExZPFU3AP7RASS5X21Q6MTP5DI1" hidden="1">[73]Graph!$I$8:$J$8</definedName>
    <definedName name="BExZPQ0XY507N8FJMVPKCTK8HC9H" hidden="1">[73]Gross!#REF!</definedName>
    <definedName name="BExZPUO3WXZZLJS5CMNV98Z7IUYV" hidden="1">[73]Graph!$I$11:$J$11</definedName>
    <definedName name="BExZPW0Q1MTF5WGKTMNUA8Q7Z1F8" hidden="1">[73]Graph!$I$8:$J$8</definedName>
    <definedName name="BExZPWBJ4H8RND8XVKNCJ474L2J6" hidden="1">[73]Graph!$I$11:$J$11</definedName>
    <definedName name="BExZQ37OVBR25U32CO2YYVPZOMR5" hidden="1">[73]Gross!#REF!</definedName>
    <definedName name="BExZQ3IHNAFF2HI20IH754T349LH" hidden="1">[73]Gross!#REF!</definedName>
    <definedName name="BExZQ3NT7H06VO0AR48WHZULZB93" hidden="1">[73]Gross!#REF!</definedName>
    <definedName name="BExZQ3YKRHDT9WI4X2KA5QH3WSNZ" hidden="1">#REF!</definedName>
    <definedName name="BExZQ5WT771X05VXDCM2KQ8NDQYK" hidden="1">[73]Graph!$C$15:$D$24</definedName>
    <definedName name="BExZQ7PJU07SEJMDX18U9YVDC2GU" hidden="1">[73]Gross!#REF!</definedName>
    <definedName name="BExZQ97BKTOCXT04LYRHKPBUDDRW" hidden="1">#REF!</definedName>
    <definedName name="BExZQ97GRS1JT451BUNZG7OVGF7Q" hidden="1">[73]Graph!$C$15:$D$29</definedName>
    <definedName name="BExZQIHTGHK7OOI2Y2PN3JYBY82I" hidden="1">[73]Gross!#REF!</definedName>
    <definedName name="BExZQJJMGU5MHQOILGXGJPAQI5XI" hidden="1">[73]Gross!#REF!</definedName>
    <definedName name="BExZQNQOI080YO1ADHPJGCG9R63F" hidden="1">'[77]Customer Service Detail'!#REF!</definedName>
    <definedName name="BExZQSJBWP7GTEKIDW0OWX269O5J" hidden="1">[73]Graph!$I$9:$J$9</definedName>
    <definedName name="BExZQXBYEBN28QUH1KOVW6KKA5UM" hidden="1">[73]Gross!#REF!</definedName>
    <definedName name="BExZQZKT146WEN8FTVZ7Y5TSB8L5" hidden="1">[73]Gross!#REF!</definedName>
    <definedName name="BExZR0H5QYYRT6JTHFYDG2SSMXR7" localSheetId="13" hidden="1">Planning [81]Template!$E$5:$E$8</definedName>
    <definedName name="BExZR0H5QYYRT6JTHFYDG2SSMXR7" hidden="1">Planning [81]Template!$E$5:$E$8</definedName>
    <definedName name="BExZR485AKBH93YZ08CMUC3WROED" localSheetId="13" hidden="1">[73]Gross!#REF!</definedName>
    <definedName name="BExZR485AKBH93YZ08CMUC3WROED" hidden="1">[73]Gross!#REF!</definedName>
    <definedName name="BExZR4DFVYTLZEFWT49SF0RESAZB" localSheetId="13" hidden="1">#REF!</definedName>
    <definedName name="BExZR4DFVYTLZEFWT49SF0RESAZB" hidden="1">#REF!</definedName>
    <definedName name="BExZR4DGJ0FACLAGGG5XWCG4VL5V" localSheetId="13" hidden="1">#REF!</definedName>
    <definedName name="BExZR4DGJ0FACLAGGG5XWCG4VL5V" hidden="1">#REF!</definedName>
    <definedName name="BExZR7TL98P2PPUVGIZYR5873DWW" localSheetId="13" hidden="1">[73]Gross!#REF!</definedName>
    <definedName name="BExZR7TL98P2PPUVGIZYR5873DWW" hidden="1">[73]Gross!#REF!</definedName>
    <definedName name="BExZRB9M8SJHCJ3R6G6N2FSC8JDL" hidden="1">#REF!</definedName>
    <definedName name="BExZRGD1603X5ACFALUUDKCD7X48" hidden="1">[73]Gross!#REF!</definedName>
    <definedName name="BExZRGNSUPG6TBX2L292MP1PLVMU" hidden="1">[73]Graph!$I$11:$J$11</definedName>
    <definedName name="BExZRIGJQOVM7BFREWJ7VG0VRQXJ" hidden="1">#REF!</definedName>
    <definedName name="BExZRIGK7C15FGZNZ31RZXLHNXVH" hidden="1">[74]data!#REF!</definedName>
    <definedName name="BExZRN96ICBG9UT8D0TSLEN5JNTH" hidden="1">#REF!</definedName>
    <definedName name="BExZRP1X6UVLN1UOLHH5VF4STP1O" hidden="1">[73]Gross!#REF!</definedName>
    <definedName name="BExZRQ3SWAFLIFXZXE9SVXUF6DDG" hidden="1">#REF!</definedName>
    <definedName name="BExZRQ930U6OCYNV00CH5I0Q4LPE" hidden="1">[73]Gross!#REF!</definedName>
    <definedName name="BExZRTZWCCL6MCTJSFX1VMUQVC0P" hidden="1">#REF!</definedName>
    <definedName name="BExZRW8W514W8OZ72YBONYJ64GXF" hidden="1">[73]Gross!#REF!</definedName>
    <definedName name="BExZRWJP2BUVFJPO8U8ATQEP0LZU" hidden="1">[73]Gross!#REF!</definedName>
    <definedName name="BExZRYN6TKLS1N70DLRI2IKWN37Q" hidden="1">[73]Graph!$I$6:$J$6</definedName>
    <definedName name="BExZS16T7MQ80Q77ZCH2DFA92GCU" hidden="1">[76]Original!#REF!</definedName>
    <definedName name="BExZS1CBTC8QC8S2HIB93A2TPFQA" hidden="1">[73]Graph!$F$7:$G$7</definedName>
    <definedName name="BExZS2OY9JTSSP01ZQ6V2T2LO5R9" hidden="1">[73]Gross!#REF!</definedName>
    <definedName name="BExZSI9USDLZAN8LI8M4YYQL24GZ" hidden="1">[73]Gross!#REF!</definedName>
    <definedName name="BExZSPX0YNISGS8SVTI69D6NC4IM" hidden="1">'[77]Customer Service Detail'!#REF!</definedName>
    <definedName name="BExZSREZSHOKN6O39AGKWILBZTVC" hidden="1">#REF!</definedName>
    <definedName name="BExZSS0LA2JY4ZLJ1Z5YCMLJJZCH" hidden="1">[73]Gross!#REF!</definedName>
    <definedName name="BExZSY0F67TEFZBSD2NV7WUL2KE0" hidden="1">[86]!____________bb2 [87]Sheet!$A$12:$S$77</definedName>
    <definedName name="BExZSYRAL38T8SFTHLEC94VZAPTB" hidden="1">[73]Graph!$F$6:$G$6</definedName>
    <definedName name="BExZSZ21VX9ESDG8PFXHDLT82KLO" hidden="1">[73]Graph!$F$11:$G$11</definedName>
    <definedName name="BExZSZNNBDDB883OQPEGJ1QLPQP4" hidden="1">#REF!</definedName>
    <definedName name="BExZT099CSLD6DJMIKJKIXDO8GD5" hidden="1">[73]Graph!$F$11:$G$11</definedName>
    <definedName name="BExZT2NJA0VMYM5Z7TH41JDYGNFZ" localSheetId="13" hidden="1">Planning [81]Template!$E$5:$E$8</definedName>
    <definedName name="BExZT2NJA0VMYM5Z7TH41JDYGNFZ" hidden="1">Planning [81]Template!$E$5:$E$8</definedName>
    <definedName name="BExZT4G9XWEXQ18D0PEKSEHI6WID" hidden="1">[73]Graph!$F$9:$G$9</definedName>
    <definedName name="BExZT8Y3WIQN7WCNP5DCUA6E34R6" hidden="1">#REF!</definedName>
    <definedName name="BExZT93FG29UAQKGAN410VZQBNBR" hidden="1">'[80]Planning Template'!#REF!</definedName>
    <definedName name="BExZTAQV2QVSZY5Y3VCCWUBSBW9P" hidden="1">[73]Gross!#REF!</definedName>
    <definedName name="BExZTC8S1L60TW34BLBQLDKD9RH4" hidden="1">[73]Graph!$F$7:$G$7</definedName>
    <definedName name="BExZTCP3AS1RQUH3NNZGOJY7ORHW" hidden="1">[73]Graph!$C$15:$D$29</definedName>
    <definedName name="BExZTHSI2FX56PWRSNX9H5EWTZFO" hidden="1">[73]Gross!#REF!</definedName>
    <definedName name="BExZTJL3HVBFY139H6CJHEQCT1EL" hidden="1">[73]Gross!#REF!</definedName>
    <definedName name="BExZTLOL8OPABZI453E0KVNA1GJS" hidden="1">[73]Gross!#REF!</definedName>
    <definedName name="BExZTLORZ483439QSGUMY9V5MDSZ" localSheetId="13" hidden="1">Planning [81]Template!$A$10:$G$37</definedName>
    <definedName name="BExZTLORZ483439QSGUMY9V5MDSZ" hidden="1">Planning [81]Template!$A$10:$G$37</definedName>
    <definedName name="BExZTT6J3X0TOX0ZY6YPLUVMCW9X" localSheetId="13" hidden="1">[73]Gross!#REF!</definedName>
    <definedName name="BExZTT6J3X0TOX0ZY6YPLUVMCW9X" hidden="1">[73]Gross!#REF!</definedName>
    <definedName name="BExZTUZ3RE6Z7ULHASTIDW8L67KG" localSheetId="13" hidden="1">#REF!</definedName>
    <definedName name="BExZTUZ3RE6Z7ULHASTIDW8L67KG" hidden="1">#REF!</definedName>
    <definedName name="BExZTW6ECBRA0BBITWBQ8R93RMCL" localSheetId="13" hidden="1">[73]Gross!#REF!</definedName>
    <definedName name="BExZTW6ECBRA0BBITWBQ8R93RMCL" hidden="1">[73]Gross!#REF!</definedName>
    <definedName name="BExZTX83LKJF33ZGRC3EFNNCHLUK" localSheetId="13" hidden="1">[76]Original!#REF!</definedName>
    <definedName name="BExZTX83LKJF33ZGRC3EFNNCHLUK" hidden="1">[76]Original!#REF!</definedName>
    <definedName name="BExZTYQ1JEJ7OY2XU5OVPIV2ST7B" hidden="1">[73]Graph!$I$9:$J$9</definedName>
    <definedName name="BExZU20PLP23EY8S9BLLUHBCYWEW" hidden="1">[73]Gross!#REF!</definedName>
    <definedName name="BExZU2BHYAOKSCBM3C5014ZF6IXS" hidden="1">[73]Gross!#REF!</definedName>
    <definedName name="BExZU2RMJTXOCS0ROPMYPE6WTD87" hidden="1">[73]Gross!#REF!</definedName>
    <definedName name="BExZU7V1L3H1OKMH9N05SFDCTRI9" hidden="1">#REF!</definedName>
    <definedName name="BExZUF7G8FENTJKH9R1XUWXM6CWD" hidden="1">[73]Gross!#REF!</definedName>
    <definedName name="BExZUNARUJBIZ08VCAV3GEVBIR3D" hidden="1">[73]Gross!#REF!</definedName>
    <definedName name="BExZUSZSJZU49WES7TCI0N0HW4M5" hidden="1">[73]Graph!$F$8:$G$8</definedName>
    <definedName name="BExZUSZT5496UMBP4LFSLTR1GVEW" hidden="1">[73]Gross!#REF!</definedName>
    <definedName name="BExZUT54340I38GVCV79EL116WR0" hidden="1">[73]Gross!#REF!</definedName>
    <definedName name="BExZUTAEA07U2ET8EA7T1LKAWS6N" hidden="1">#REF!</definedName>
    <definedName name="BExZUYDULCX65H9OZ9JHPBNKF3MI" hidden="1">[73]Gross!#REF!</definedName>
    <definedName name="BExZV1TYTVMJISLU70V8AO32I0B0" hidden="1">#REF!</definedName>
    <definedName name="BExZV2QD5ZDK3AGDRULLA7JB46C3" hidden="1">[73]Gross!#REF!</definedName>
    <definedName name="BExZV42YX0KNCSEXEAVA5D86L4HW" hidden="1">[83]Data!#REF!</definedName>
    <definedName name="BExZV4OFC4E044NV2AK8G2UA1XAF" hidden="1">[73]Graph!$F$11:$G$11</definedName>
    <definedName name="BExZV5FHALJ3O5Z9X9CYXRUGCC6O" hidden="1">'[77]Customer Service Detail'!#REF!</definedName>
    <definedName name="BExZV7TSOBF5NMYQUHJU194E9KZO" hidden="1">[76]Original!#REF!</definedName>
    <definedName name="BExZVBQ29OM0V8XAL3HL0JIM0MMU" hidden="1">[73]Gross!#REF!</definedName>
    <definedName name="BExZVCRRWDAEMKOMWLKW8Y589BTB" hidden="1">[73]Graph!$F$8:$G$8</definedName>
    <definedName name="BExZVDTKFND222COIX7O7QNQHM2T" hidden="1">#REF!</definedName>
    <definedName name="BExZVDTLPY81JQOI9J5UFI6S3R6V" hidden="1">#REF!</definedName>
    <definedName name="BExZVEPYS6HYXG8RN9GMWZTHDEMK" hidden="1">[73]Gross!#REF!</definedName>
    <definedName name="BExZVLM4T9ORS4ZWHME46U4Q103C" hidden="1">[73]Gross!#REF!</definedName>
    <definedName name="BExZVM7OZWPPRH5YQW50EYMMIW1A" hidden="1">[73]Gross!#REF!</definedName>
    <definedName name="BExZVMNSZOG9YZRL8YVVW2XXZ3DK" hidden="1">#REF!</definedName>
    <definedName name="BExZVPYGX2C5OSHMZ6F0KBKZ6B1S" hidden="1">[73]Gross!#REF!</definedName>
    <definedName name="BExZVW92BIGOE7S7BGNAK369OBAA" hidden="1">[73]Graph!$C$15:$D$29</definedName>
    <definedName name="BExZVZUKIMP879CN0PYAVGSV867R" hidden="1">#REF!</definedName>
    <definedName name="BExZW5UARC8W9AQNLJX2I5WQWS5F" hidden="1">[73]Gross!#REF!</definedName>
    <definedName name="BExZW6LDLTLEKRFJMJO630XNHRLB" hidden="1">'[80]Planning Template'!#REF!</definedName>
    <definedName name="BExZW7HRGN6A9YS41KI2B2UUMJ7X" hidden="1">[73]Gross!#REF!</definedName>
    <definedName name="BExZW8ZPNV43UXGOT98FDNIBQHZY" hidden="1">[73]Gross!#REF!</definedName>
    <definedName name="BExZWCVTGIFYYVW0SOZ3K29M609F" hidden="1">#REF!</definedName>
    <definedName name="BExZWF4S9ZM8JSR8VQTXTJKPZ5QH" hidden="1">#REF!</definedName>
    <definedName name="BExZWJBU4BV4PTJY9H6C87AZ30J6" hidden="1">#REF!</definedName>
    <definedName name="BExZWKZ5N3RDXU8MZ8HQVYYD8O0F" hidden="1">[73]Gross!#REF!</definedName>
    <definedName name="BExZWO4ITR24TI60TY7ZB4VTJJ3K" hidden="1">[73]Graph!$F$10:$G$10</definedName>
    <definedName name="BExZWSMC9T48W74GFGQCIUJ8ZPP3" hidden="1">[73]Gross!#REF!</definedName>
    <definedName name="BExZWTO13WI5HYOD923V9HWRJYKJ" hidden="1">[73]Graph!$F$9:$G$9</definedName>
    <definedName name="BExZWUF2V4HY3HI8JN9ZVPRWK1H3" hidden="1">[73]Gross!#REF!</definedName>
    <definedName name="BExZWX45URTK9KYDJHEXL1OTZ833" hidden="1">[73]Gross!#REF!</definedName>
    <definedName name="BExZWZ7Q5JUROSGLLSMKDFH59IUO" hidden="1">'[88]10-22'!#REF!</definedName>
    <definedName name="BExZX0EVJJ0OGWW0F2USUQZLWNLE" hidden="1">#REF!</definedName>
    <definedName name="BExZX0EWQEZO86WDAD9A4EAEZ012" hidden="1">[73]Gross!#REF!</definedName>
    <definedName name="BExZX1WSR48BBWSFW7QP7EUMPQM7" hidden="1">[73]Graph!$F$6:$G$6</definedName>
    <definedName name="BExZX225W21HLQXYEFXES0PO89XP" hidden="1">[73]Graph!$I$8:$J$8</definedName>
    <definedName name="BExZX2T6ZT2DZLYSDJJBPVIT5OK2" hidden="1">[73]Gross!#REF!</definedName>
    <definedName name="BExZX4GFMO6YQALKMI8OPLCGDLXY" localSheetId="13" hidden="1">Query [78]!p V [79]A!$A$3:$B$20</definedName>
    <definedName name="BExZX4GFMO6YQALKMI8OPLCGDLXY" hidden="1">Query [78]!p V [79]A!$A$3:$B$20</definedName>
    <definedName name="BExZX8I6XYE9MJFC5JUG3ZJE9YCS" hidden="1">[73]Graph!$F$6:$G$6</definedName>
    <definedName name="BExZXL3BZ9M2VPUM27VWSPEE3QWN" hidden="1">#REF!</definedName>
    <definedName name="BExZXOJDELULNLEH7WG0OYJT0NJ4" hidden="1">[73]Gross!#REF!</definedName>
    <definedName name="BExZXOOTRNUK8LGEAZ8ZCFW9KXQ1" hidden="1">[73]Gross!#REF!</definedName>
    <definedName name="BExZXQMUZG546111Q6T0EWWZXP6I" hidden="1">#REF!</definedName>
    <definedName name="BExZXRDY4LKQ1F7OVBKAPQSKKIS7" hidden="1">[83]Data!#REF!</definedName>
    <definedName name="BExZXSA5L5GFBEC4734YCU19XGXB" hidden="1">[76]Original!#REF!</definedName>
    <definedName name="BExZXT6JOXNKEDU23DKL8XZAJZIH" hidden="1">[73]Gross!#REF!</definedName>
    <definedName name="BExZXUTYW1HWEEZ1LIX4OQWC7HL1" hidden="1">[73]Gross!#REF!</definedName>
    <definedName name="BExZXXODKZSCN101O3NLM0K89CS9" hidden="1">'[88]10-22'!#REF!</definedName>
    <definedName name="BExZXY4NKQL9QD76YMQJ15U1C2G8" hidden="1">[73]Gross!#REF!</definedName>
    <definedName name="BExZXYA4YA3LROELPDUCJ8SP9YM0" hidden="1">[73]Graph!$C$15:$D$29</definedName>
    <definedName name="BExZXYQ7U5G08FQGUIGYT14QCBOF" hidden="1">[73]Gross!#REF!</definedName>
    <definedName name="BExZY02V77YJBMODJSWZOYCMPS5X" hidden="1">[73]Gross!#REF!</definedName>
    <definedName name="BExZY0Z74HFGV2WCUQ8NUSZAPCAO" hidden="1">#REF!</definedName>
    <definedName name="BExZY49QRZIR6CA41LFA9LM6EULU" hidden="1">[73]Gross!#REF!</definedName>
    <definedName name="BExZYDPPAB3FZKQ2I33R50H8W2I5" hidden="1">#REF!</definedName>
    <definedName name="BExZYJK0OL1JKSVFTOLSYCZYMEER" hidden="1">[76]Original!#REF!</definedName>
    <definedName name="BExZYLYCFBGOTTP5LKO5BO0HL5HG" hidden="1">[76]Original!#REF!</definedName>
    <definedName name="BExZYO7C28MVK625WI2X1F1Q2K5M" hidden="1">#REF!</definedName>
    <definedName name="BExZZ24YQOBUJTDPVU4JE2DI81OU" hidden="1">[73]Graph!$F$11:$G$11</definedName>
    <definedName name="BExZZ2FQA9A8C7CJKMEFQ9VPSLCE" hidden="1">[73]Gross!#REF!</definedName>
    <definedName name="BExZZC6HAIITD2LG9VYL7VF2213L" hidden="1">[73]Graph!$I$6:$J$6</definedName>
    <definedName name="BExZZCHAVHW8C2H649KRGVQ0WVRT" hidden="1">[73]Gross!#REF!</definedName>
    <definedName name="BExZZEQ5N75A3ME0P7KC9QPGPCN1" hidden="1">#REF!</definedName>
    <definedName name="BExZZF0XDLWFLXRFHV4E9MCCL9RX" hidden="1">#REF!</definedName>
    <definedName name="BExZZGIVJRHKETRE8HACEQE30128" hidden="1">'[77]Customer Service Detail'!#REF!</definedName>
    <definedName name="BExZZN497M184FNB9GKZEF0DK7O4" localSheetId="13" hidden="1">Query [78]!p V [79]A!$A$3:$B$20</definedName>
    <definedName name="BExZZN497M184FNB9GKZEF0DK7O4" hidden="1">Query [78]!p V [79]A!$A$3:$B$20</definedName>
    <definedName name="BExZZTK54OTLF2YB68BHGOS27GEN" localSheetId="13" hidden="1">[73]Gross!#REF!</definedName>
    <definedName name="BExZZTK54OTLF2YB68BHGOS27GEN" hidden="1">[73]Gross!#REF!</definedName>
    <definedName name="BExZZU0FZ5Q1OL9OGA7A2UFJ4B50" localSheetId="13" hidden="1">Query [75]Comparative!$D$4:$Q$165</definedName>
    <definedName name="BExZZU0FZ5Q1OL9OGA7A2UFJ4B50" hidden="1">Query [75]Comparative!$D$4:$Q$165</definedName>
    <definedName name="BExZZUGIXDKW44FUVYWRM1DBIJ37" localSheetId="13" hidden="1">[83]Data!#REF!</definedName>
    <definedName name="BExZZUGIXDKW44FUVYWRM1DBIJ37" hidden="1">[83]Data!#REF!</definedName>
    <definedName name="BExZZV7K4YVA98KWOJ4XXJUMU7MN" localSheetId="13" hidden="1">#REF!</definedName>
    <definedName name="BExZZV7K4YVA98KWOJ4XXJUMU7MN" hidden="1">#REF!</definedName>
    <definedName name="BExZZWUUGUUINQD1UXCCCEWWIYQQ" localSheetId="13" hidden="1">[76]Original!#REF!</definedName>
    <definedName name="BExZZWUUGUUINQD1UXCCCEWWIYQQ" hidden="1">[76]Original!#REF!</definedName>
    <definedName name="BExZZX5LNMXWHX5WKP9XRZI1YZA1" hidden="1">[73]Graph!$F$8:$G$8</definedName>
    <definedName name="BExZZXB3JQQG4SIZS4MRU6NNW7HI" hidden="1">[73]Gross!#REF!</definedName>
    <definedName name="BExZZZEMIIFKMLLV4DJKX5TB9R5V" hidden="1">[73]Gross!#REF!</definedName>
    <definedName name="BI263_Rate">[91]Sheet2!$B$10</definedName>
    <definedName name="BI269_Rate">[91]Sheet2!$B$12</definedName>
    <definedName name="BI367_Rate">[91]Sheet2!$B$14</definedName>
    <definedName name="BI379_Rate">[91]Sheet2!$B$16</definedName>
    <definedName name="BI395_Rate">[91]Sheet2!$B$18</definedName>
    <definedName name="Bishop_Breakdown_Hours">[52]Rurals!$E$69</definedName>
    <definedName name="Bishop_Breakdown_Throughput">[52]Rurals!$E$59</definedName>
    <definedName name="Bishop_CAD">[52]Rurals!$E$32</definedName>
    <definedName name="Bishop_Cap_Hours">[52]Rurals!$E$63</definedName>
    <definedName name="Bishop_Cap_Maint_Hours">[52]Rurals!$E$64</definedName>
    <definedName name="Bishop_Cap_Maint_Throughput">[52]Rurals!$E$54</definedName>
    <definedName name="Bishop_Cap_Throughput">[52]Rurals!$E$53</definedName>
    <definedName name="Bishop_CHO">[52]Rurals!$E$27</definedName>
    <definedName name="Bishop_CostMetric">[52]Rurals!$E$97</definedName>
    <definedName name="Bishop_DART">[52]Rurals!$E$8</definedName>
    <definedName name="Bishop_DART_Injuries">[52]Rurals!$E$13</definedName>
    <definedName name="Bishop_DART_Severity">[52]Rurals!$E$12</definedName>
    <definedName name="Bishop_EHS">[52]Rurals!$E$28</definedName>
    <definedName name="Bishop_Fatigue_Emergent">[52]Rurals!$E$106</definedName>
    <definedName name="Bishop_Fatigue_Time">[52]Rurals!$E$99</definedName>
    <definedName name="Bishop_FOP">[52]Safety!$I$22</definedName>
    <definedName name="Bishop_FPND">[52]Rurals!$E$36</definedName>
    <definedName name="Bishop_JPA">[52]Rurals!$E$35</definedName>
    <definedName name="Bishop_Maint_Hour">[52]Rurals!$E$67</definedName>
    <definedName name="Bishop_Maint_Throughput">[52]Rurals!$E$57</definedName>
    <definedName name="Bishop_MeetingTime">[52]Rurals!$E$102</definedName>
    <definedName name="Bishop_NewBus_Hours">[52]Rurals!$E$66</definedName>
    <definedName name="Bishop_NewBus_Throughput">[52]Rurals!$E$56</definedName>
    <definedName name="Bishop_NonConformance">[52]Rurals!$E$80</definedName>
    <definedName name="Bishop_OM">[52]Rurals!$E$26</definedName>
    <definedName name="Bishop_OM_Hours">[52]Rurals!$E$68</definedName>
    <definedName name="Bishop_OM_Throughput">[52]Rurals!$E$58</definedName>
    <definedName name="Bishop_OnTIme">[52]Rurals!$E$11</definedName>
    <definedName name="Bishop_OSHA">[52]Rurals!$E$14</definedName>
    <definedName name="Bishop_PreFabTime">[52]Rurals!$E$103</definedName>
    <definedName name="Bishop_PremiumTime">[52]Rurals!$E$100</definedName>
    <definedName name="Bishop_Public_Accuracy">[52]Rurals!$E$33</definedName>
    <definedName name="Bishop_Public_OnTime">[52]Rurals!$E$34</definedName>
    <definedName name="Bishop_SCE_Cap_Hours">[52]Rurals!$E$65</definedName>
    <definedName name="Bishop_SCE_Cap_Throughput">[52]Rurals!$E$55</definedName>
    <definedName name="Bishop_Scheduling_30Day">[52]Rurals!$E$31</definedName>
    <definedName name="Bishop_Scheduling_Filled">[52]Rurals!$E$61</definedName>
    <definedName name="Bishop_Throughput">[52]Rurals!$E$51</definedName>
    <definedName name="Bishop_TrainingTime">[52]Rurals!$E$104</definedName>
    <definedName name="BklgCalcMo">[60]Atlas!#REF!</definedName>
    <definedName name="BklgCalcYr">[60]Atlas!#REF!</definedName>
    <definedName name="BklgMo">[60]Atlas!#REF!</definedName>
    <definedName name="BklgYr">[60]Atlas!#REF!</definedName>
    <definedName name="blah">#N/A</definedName>
    <definedName name="Blythe_Breakdown_Hours">[52]Rurals!$F$69</definedName>
    <definedName name="Blythe_Breakdown_Throughput">[52]Rurals!$F$59</definedName>
    <definedName name="Blythe_CAD">[52]Rurals!$F$32</definedName>
    <definedName name="Blythe_Cap_Hours">[52]Rurals!$F$63</definedName>
    <definedName name="Blythe_Cap_Maint_Throughput">[52]Rurals!$F$54</definedName>
    <definedName name="Blythe_Cap_MaintHours">[52]Rurals!$F$64</definedName>
    <definedName name="Blythe_Cap_Throughput">[52]Rurals!$F$53</definedName>
    <definedName name="Blythe_CHO">[52]Rurals!$F$27</definedName>
    <definedName name="Blythe_CostMetric">[52]Rurals!$F$97</definedName>
    <definedName name="Blythe_DART">[52]Rurals!$F$8</definedName>
    <definedName name="Blythe_DART_Injuries">[52]Rurals!$F$13</definedName>
    <definedName name="Blythe_DART_Severity">[52]Rurals!$F$12</definedName>
    <definedName name="Blythe_EHS">[52]Rurals!$F$28</definedName>
    <definedName name="Blythe_Fatigue_Emergent">[52]Rurals!$F$106</definedName>
    <definedName name="Blythe_FatigueTime">[52]Rurals!$F$99</definedName>
    <definedName name="Blythe_FOP">[52]Safety!$I$23</definedName>
    <definedName name="Blythe_FPND">[52]Rurals!$F$36</definedName>
    <definedName name="Blythe_JPA">[52]Rurals!$F$35</definedName>
    <definedName name="Blythe_Maint_Hours">[52]Rurals!$F$67</definedName>
    <definedName name="Blythe_Maint_Throughput">[52]Rurals!$F$57</definedName>
    <definedName name="Blythe_MeetingTime">[52]Rurals!$F$102</definedName>
    <definedName name="Blythe_NewBus_Hours">[52]Rurals!$F$66</definedName>
    <definedName name="Blythe_NewBus_Throughput">[52]Rurals!$F$56</definedName>
    <definedName name="Blythe_NonConformance">[52]Rurals!$F$80</definedName>
    <definedName name="Blythe_OM">[52]Rurals!$F$26</definedName>
    <definedName name="Blythe_OM_Hours">[52]Rurals!$F$68</definedName>
    <definedName name="Blythe_OM_Throughput">[52]Rurals!$F$58</definedName>
    <definedName name="Blythe_OnTime">[52]Rurals!$F$11</definedName>
    <definedName name="Blythe_OSHA">[52]Rurals!$F$14</definedName>
    <definedName name="Blythe_PreFabTime">[52]Rurals!$F$103</definedName>
    <definedName name="Blythe_PremiumTime">[52]Rurals!$F$100</definedName>
    <definedName name="Blythe_Public_Accuracy">[52]Rurals!$F$33</definedName>
    <definedName name="Blythe_Public_OnTime">[52]Rurals!$F$34</definedName>
    <definedName name="Blythe_SCE_Cap_Hours">[52]Rurals!$F$65</definedName>
    <definedName name="Blythe_SCE_Cap_Throughput">[52]Rurals!$F$55</definedName>
    <definedName name="Blythe_Scheduling_30Day">[52]Rurals!$F$31</definedName>
    <definedName name="Blythe_Scheduling_Filled">[52]Rurals!$F$61</definedName>
    <definedName name="Blythe_Throughput">[52]Rurals!$F$51</definedName>
    <definedName name="Blythe_TrainingTime">[52]Rurals!$F$104</definedName>
    <definedName name="BOFF">#REF!</definedName>
    <definedName name="BON">#REF!</definedName>
    <definedName name="BondsIssued">'[36]Model Inputs'!$H$108</definedName>
    <definedName name="Book_Base_Asset1">[92]Basis!$BG$3:$BK$63</definedName>
    <definedName name="Book_Base_Asset2">[93]Basis!#REF!</definedName>
    <definedName name="Book_Base_Asset3">[93]Basis!#REF!</definedName>
    <definedName name="BOOK_DEPRECIATION">#REF!</definedName>
    <definedName name="BOT_Program">'[94]Capital Drop Downs'!$A$2:$A$113</definedName>
    <definedName name="BOX">#REF!</definedName>
    <definedName name="BOX6A">#REF!</definedName>
    <definedName name="BOX7A">#REF!</definedName>
    <definedName name="BOXCPR">#REF!</definedName>
    <definedName name="BPE">[95]Setup!$I$14:$I$74</definedName>
    <definedName name="BPE_CAP">'[51]CORE Capital 3.4'!$C$2:$C$2000</definedName>
    <definedName name="BPE_List">'[96]Drop Down Lists'!$D$9:$D$68</definedName>
    <definedName name="bpfm1">[22]BPFM!$B$11:$Z$127</definedName>
    <definedName name="bpfm2">[22]BPFM!$C$11:$Z$127</definedName>
    <definedName name="BPG">[97]Setup!$J$2:$J$13</definedName>
    <definedName name="BPGList">'[96]Drop Down Lists'!$C$9:$C$19</definedName>
    <definedName name="BPI_095343_v1">#REF!</definedName>
    <definedName name="BPI_Incremental_v1">#REF!</definedName>
    <definedName name="bq" hidden="1">#REF!</definedName>
    <definedName name="breakdown">[98]SimSum!$M$2:$M$16</definedName>
    <definedName name="breakdown_hfa">[98]SimSum!$N$2:$N$16</definedName>
    <definedName name="Bridge_Intr">'[14]Interest Rate Summary'!$73:$74</definedName>
    <definedName name="Brooks">#N/A</definedName>
    <definedName name="Brooks1">#N/A</definedName>
    <definedName name="BU">#REF!</definedName>
    <definedName name="BU_Accessories">#REF!</definedName>
    <definedName name="BU_Cable_Supply">#REF!</definedName>
    <definedName name="BU_Installation">#REF!</definedName>
    <definedName name="BU_Other">#REF!</definedName>
    <definedName name="budallocost">#REF!</definedName>
    <definedName name="budallocostvar">#REF!</definedName>
    <definedName name="budcs">#REF!</definedName>
    <definedName name="budcsvar">#REF!</definedName>
    <definedName name="buddirexp">#REF!</definedName>
    <definedName name="buddirexpvar">#REF!</definedName>
    <definedName name="budec">#REF!</definedName>
    <definedName name="budecvar">#REF!</definedName>
    <definedName name="BUDG0124">#REF!</definedName>
    <definedName name="Budget">'[50]D7 - DropDownTab'!$G$3:$G$6</definedName>
    <definedName name="Budget_PivTable">'[99]D7 - DropDownTab'!$J$12:$L$15</definedName>
    <definedName name="BUDGET_YR">[41]Setup!$D$57</definedName>
    <definedName name="bUDGETYEAR">#REF!</definedName>
    <definedName name="budgjunk">#REF!</definedName>
    <definedName name="budnetrev">#REF!</definedName>
    <definedName name="budnetrevvar">#REF!</definedName>
    <definedName name="budni">#REF!</definedName>
    <definedName name="budnivar">#REF!</definedName>
    <definedName name="BUDPAGE1">#REF!</definedName>
    <definedName name="BUDT">#REF!</definedName>
    <definedName name="budtax">#REF!</definedName>
    <definedName name="budtaxvar">#REF!</definedName>
    <definedName name="budttlexp">#REF!</definedName>
    <definedName name="budttlexpvar">#REF!</definedName>
    <definedName name="bulktransest">#REF!</definedName>
    <definedName name="BUNT">#REF!</definedName>
    <definedName name="BUOT">#REF!</definedName>
    <definedName name="BusA1">#REF!</definedName>
    <definedName name="BusinessPlanPressure">#REF!</definedName>
    <definedName name="busmgmt1">[22]BusMgmt!$B$11:$Z$127</definedName>
    <definedName name="busmgmt2">[22]BusMgmt!$C$11:$Z$127</definedName>
    <definedName name="BUSPLN1">[27]BusPlng!$B$11:$Z$153</definedName>
    <definedName name="BUSPLN2">[27]BusPlng!$C$11:$Z$153</definedName>
    <definedName name="BUSummary">[100]Lookup!$M$3:$M$23</definedName>
    <definedName name="BVCI">#REF!</definedName>
    <definedName name="C_4_Summarize_Crew_NT_Labor">#REF!</definedName>
    <definedName name="C_4_Summarize_Troubleman_NT_Labor">#REF!</definedName>
    <definedName name="C_4_Summarize_WO_Costs_by_CE">#REF!</definedName>
    <definedName name="C_5_Subtotal_Crew_and_Troubleman_lab_for_export">#REF!</definedName>
    <definedName name="C_ADMIN_RATE">[37]Setup!$G$69</definedName>
    <definedName name="C_AOH">[37]Setup!$G$67</definedName>
    <definedName name="C_AUTO_RATE">[37]Setup!$G$66</definedName>
    <definedName name="C_CB">#REF!</definedName>
    <definedName name="C_CPR">#REF!</definedName>
    <definedName name="C_Crew_Rate">#REF!</definedName>
    <definedName name="C_ECX">#REF!</definedName>
    <definedName name="C_I_TAX">[37]Setup!$G$74</definedName>
    <definedName name="C_MCE">[37]Setup!$G$68</definedName>
    <definedName name="C_PAYROLL_TAX">[37]Setup!$G$70</definedName>
    <definedName name="C_PB">[37]Setup!$G$76</definedName>
    <definedName name="ca">#REF!</definedName>
    <definedName name="CADY">[101]Accrual!#REF!</definedName>
    <definedName name="Calc_Method">[102]Factors!#REF!</definedName>
    <definedName name="CalcMo">[60]Atlas!#REF!</definedName>
    <definedName name="CalcYr">[60]Atlas!#REF!</definedName>
    <definedName name="Canceled">#REF!</definedName>
    <definedName name="CAP">[103]AddLine!#REF!</definedName>
    <definedName name="Cap_Exp">[104]Setup!$C$2:$C$12</definedName>
    <definedName name="Cap_Int_For_Tax">'[105]Cost of Capital'!$E$59</definedName>
    <definedName name="Capa">[49]ELEC!$P$9</definedName>
    <definedName name="capex_change">[64]Calculations!$DB$12:$DB$40</definedName>
    <definedName name="CapFacLookUp">#REF!</definedName>
    <definedName name="CapForecast">[106]CAPITAL_RECORDED_FORECAST!$A$6:$ED$254</definedName>
    <definedName name="CapForecastRef">[107]ForecastDemand!#REF!</definedName>
    <definedName name="Capital_Class">'[99]D7 - DropDownTab'!$N$27:$N$35</definedName>
    <definedName name="Capital_Cost_Driver">[31]LoadingRates!$C$49</definedName>
    <definedName name="Capital_Loader">'[108]D6 - ModAssump'!$B$27</definedName>
    <definedName name="Capital_Loader_IBM">#REF!</definedName>
    <definedName name="Capital_Loader_ITSCE">#REF!</definedName>
    <definedName name="CAPITAL_O_M">#REF!</definedName>
    <definedName name="CapitalType">#REF!</definedName>
    <definedName name="Caplabor">#REF!</definedName>
    <definedName name="CapNonLabor">#REF!</definedName>
    <definedName name="CapUpgradeTotal">#REF!</definedName>
    <definedName name="Cash_Flow_Improvement">#REF!</definedName>
    <definedName name="CashFlow_Chart1">'[42]Cash Flow'!$BV$44:$CJ$135</definedName>
    <definedName name="castaiclake">#REF!</definedName>
    <definedName name="cat">'[109]Option 1 and Data Sheet'!$D$8:$D$101</definedName>
    <definedName name="Catalina_Breakdowb_Throughput">[52]Orange!$G$59</definedName>
    <definedName name="Catalina_Breakdown_Hours">[52]Orange!$G$69</definedName>
    <definedName name="Catalina_CAD">[52]Orange!$G$32</definedName>
    <definedName name="Catalina_Cap_Throughput">[52]Orange!$G$53</definedName>
    <definedName name="Catalina_Capital_Hours">[52]Orange!$G$63</definedName>
    <definedName name="Catalina_CapMaint_Hours">[52]Orange!$G$64</definedName>
    <definedName name="Catalina_CapMaint_Throughput">[52]Orange!$G$54</definedName>
    <definedName name="Catalina_CHO">[52]Orange!$G$27</definedName>
    <definedName name="Catalina_CostMetric">[52]Orange!$G$97</definedName>
    <definedName name="Catalina_DART">[52]Orange!$G$8</definedName>
    <definedName name="Catalina_DART_Injuries">[52]Orange!$G$13</definedName>
    <definedName name="Catalina_DART_Severity">[52]Orange!$G$12</definedName>
    <definedName name="Catalina_EHS">[52]Orange!$G$28</definedName>
    <definedName name="Catalina_FatigueTime">[52]Orange!$G$99</definedName>
    <definedName name="Catalina_FOP">[52]Safety!$I$48</definedName>
    <definedName name="Catalina_FPND">[52]Orange!$G$36</definedName>
    <definedName name="Catalina_FT_Emergent">[52]Orange!$G$106</definedName>
    <definedName name="Catalina_JPA">[52]Orange!$G$35</definedName>
    <definedName name="Catalina_Maint_Hours">[52]Orange!$G$67</definedName>
    <definedName name="Catalina_Maint_Throughput">[52]Orange!$G$57</definedName>
    <definedName name="Catalina_Meeting_Time">[52]Orange!$G$102</definedName>
    <definedName name="Catalina_NewBus_Hours">[52]Orange!$G$66</definedName>
    <definedName name="Catalina_NewBus_Throughput">[52]Orange!$G$56</definedName>
    <definedName name="Catalina_NonConformance">[52]Orange!$G$80</definedName>
    <definedName name="Catalina_OM">[52]Orange!$G$26</definedName>
    <definedName name="Catalina_OM_Hours">[52]Orange!$G$68</definedName>
    <definedName name="Catalina_OMMaint_Throughput">[52]Orange!$G$58</definedName>
    <definedName name="Catalina_OnTime">[52]Orange!$G$11</definedName>
    <definedName name="Catalina_OSHA">[52]Orange!$G$14</definedName>
    <definedName name="Catalina_PreFab_Time">[52]Orange!$G$103</definedName>
    <definedName name="Catalina_PremiumTime">[52]Orange!$G$100</definedName>
    <definedName name="Catalina_PublicAuthority_Accuracy">[52]Orange!$G$33</definedName>
    <definedName name="Catalina_PublicAuthority_OnTime">[52]Orange!$G$34</definedName>
    <definedName name="Catalina_SameDay_Outages">[52]Orange!$G$89</definedName>
    <definedName name="Catalina_SCE_Capital_Hours">[52]Orange!$G$65</definedName>
    <definedName name="Catalina_SCECapital_Throughput">[52]Orange!$G$55</definedName>
    <definedName name="Catalina_Scheduling_30Adherence">[52]Orange!$G$31</definedName>
    <definedName name="Catalina_Scheduling_Filled">[52]Orange!$G$61</definedName>
    <definedName name="Catalina_Throughput">[52]Orange!$G$51</definedName>
    <definedName name="Catalina_TrainingTime">[52]Orange!$G$104</definedName>
    <definedName name="CATAXRATE">#REF!</definedName>
    <definedName name="Categories">[110]Definitions!$B$4:$B$13</definedName>
    <definedName name="Category">#REF!</definedName>
    <definedName name="Category1">'[111]GRC Plus 2009'!$D$7:$D$190</definedName>
    <definedName name="CB_CATEGORIES">#REF!</definedName>
    <definedName name="CB_Definition">#REF!</definedName>
    <definedName name="cbcvbcv" localSheetId="13" hidden="1">{#N/A,#N/A,FALSE,"Monthly SAIFI";#N/A,#N/A,FALSE,"Yearly SAIFI";#N/A,#N/A,FALSE,"Monthly CAIDI";#N/A,#N/A,FALSE,"Yearly CAIDI";#N/A,#N/A,FALSE,"Monthly SAIDI";#N/A,#N/A,FALSE,"Yearly SAIDI";#N/A,#N/A,FALSE,"Monthly MAIFI";#N/A,#N/A,FALSE,"Yearly MAIFI";#N/A,#N/A,FALSE,"Monthly Cust &gt;=4 Int"}</definedName>
    <definedName name="cbcvbcv" hidden="1">{#N/A,#N/A,FALSE,"Monthly SAIFI";#N/A,#N/A,FALSE,"Yearly SAIFI";#N/A,#N/A,FALSE,"Monthly CAIDI";#N/A,#N/A,FALSE,"Yearly CAIDI";#N/A,#N/A,FALSE,"Monthly SAIDI";#N/A,#N/A,FALSE,"Yearly SAIDI";#N/A,#N/A,FALSE,"Monthly MAIFI";#N/A,#N/A,FALSE,"Yearly MAIFI";#N/A,#N/A,FALSE,"Monthly Cust &gt;=4 Int"}</definedName>
    <definedName name="CBID">[112]Lookups!$B$234:$B$234</definedName>
    <definedName name="CBID_Manager">'[113]JL Lookups'!$A$1:$B$65</definedName>
    <definedName name="CBWorkbookPriority" hidden="1">-1071448298</definedName>
    <definedName name="CC">#REF!</definedName>
    <definedName name="ccbbcvbc" localSheetId="13"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localSheetId="13" hidden="1">{#N/A,#N/A,FALSE,"Edison";#N/A,#N/A,FALSE," EIX"}</definedName>
    <definedName name="ccc" hidden="1">{#N/A,#N/A,FALSE,"Edison";#N/A,#N/A,FALSE," EIX"}</definedName>
    <definedName name="ccc_1" localSheetId="13" hidden="1">{#N/A,#N/A,FALSE,"Edison";#N/A,#N/A,FALSE," EIX"}</definedName>
    <definedName name="ccc_1" hidden="1">{#N/A,#N/A,FALSE,"Edison";#N/A,#N/A,FALSE," EIX"}</definedName>
    <definedName name="ccc_1_1" localSheetId="13" hidden="1">{#N/A,#N/A,FALSE,"Edison";#N/A,#N/A,FALSE," EIX"}</definedName>
    <definedName name="ccc_1_1" hidden="1">{#N/A,#N/A,FALSE,"Edison";#N/A,#N/A,FALSE," EIX"}</definedName>
    <definedName name="ccc_1_1_1" localSheetId="13" hidden="1">{#N/A,#N/A,FALSE,"Edison";#N/A,#N/A,FALSE," EIX"}</definedName>
    <definedName name="ccc_1_1_1" hidden="1">{#N/A,#N/A,FALSE,"Edison";#N/A,#N/A,FALSE," EIX"}</definedName>
    <definedName name="ccc_1_2" localSheetId="13" hidden="1">{#N/A,#N/A,FALSE,"Edison";#N/A,#N/A,FALSE," EIX"}</definedName>
    <definedName name="ccc_1_2" hidden="1">{#N/A,#N/A,FALSE,"Edison";#N/A,#N/A,FALSE," EIX"}</definedName>
    <definedName name="ccc_1_2_1" localSheetId="13" hidden="1">{#N/A,#N/A,FALSE,"Edison";#N/A,#N/A,FALSE," EIX"}</definedName>
    <definedName name="ccc_1_2_1" hidden="1">{#N/A,#N/A,FALSE,"Edison";#N/A,#N/A,FALSE," EIX"}</definedName>
    <definedName name="ccc_1_3" localSheetId="13" hidden="1">{#N/A,#N/A,FALSE,"Edison";#N/A,#N/A,FALSE," EIX"}</definedName>
    <definedName name="ccc_1_3" hidden="1">{#N/A,#N/A,FALSE,"Edison";#N/A,#N/A,FALSE," EIX"}</definedName>
    <definedName name="ccc_1_3_1" localSheetId="13" hidden="1">{#N/A,#N/A,FALSE,"Edison";#N/A,#N/A,FALSE," EIX"}</definedName>
    <definedName name="ccc_1_3_1" hidden="1">{#N/A,#N/A,FALSE,"Edison";#N/A,#N/A,FALSE," EIX"}</definedName>
    <definedName name="ccc_1_4" localSheetId="13" hidden="1">{#N/A,#N/A,FALSE,"Edison";#N/A,#N/A,FALSE," EIX"}</definedName>
    <definedName name="ccc_1_4" hidden="1">{#N/A,#N/A,FALSE,"Edison";#N/A,#N/A,FALSE," EIX"}</definedName>
    <definedName name="ccc_1_4_1" localSheetId="13" hidden="1">{#N/A,#N/A,FALSE,"Edison";#N/A,#N/A,FALSE," EIX"}</definedName>
    <definedName name="ccc_1_4_1" hidden="1">{#N/A,#N/A,FALSE,"Edison";#N/A,#N/A,FALSE," EIX"}</definedName>
    <definedName name="ccc_1_5" localSheetId="13" hidden="1">{#N/A,#N/A,FALSE,"Edison";#N/A,#N/A,FALSE," EIX"}</definedName>
    <definedName name="ccc_1_5" hidden="1">{#N/A,#N/A,FALSE,"Edison";#N/A,#N/A,FALSE," EIX"}</definedName>
    <definedName name="ccc_1_5_1" localSheetId="13" hidden="1">{#N/A,#N/A,FALSE,"Edison";#N/A,#N/A,FALSE," EIX"}</definedName>
    <definedName name="ccc_1_5_1" hidden="1">{#N/A,#N/A,FALSE,"Edison";#N/A,#N/A,FALSE," EIX"}</definedName>
    <definedName name="ccc_2" localSheetId="13" hidden="1">{#N/A,#N/A,FALSE,"Edison";#N/A,#N/A,FALSE," EIX"}</definedName>
    <definedName name="ccc_2" hidden="1">{#N/A,#N/A,FALSE,"Edison";#N/A,#N/A,FALSE," EIX"}</definedName>
    <definedName name="ccc_2_1" localSheetId="13" hidden="1">{#N/A,#N/A,FALSE,"Edison";#N/A,#N/A,FALSE," EIX"}</definedName>
    <definedName name="ccc_2_1" hidden="1">{#N/A,#N/A,FALSE,"Edison";#N/A,#N/A,FALSE," EIX"}</definedName>
    <definedName name="ccc_2_1_1" localSheetId="13" hidden="1">{#N/A,#N/A,FALSE,"Edison";#N/A,#N/A,FALSE," EIX"}</definedName>
    <definedName name="ccc_2_1_1" hidden="1">{#N/A,#N/A,FALSE,"Edison";#N/A,#N/A,FALSE," EIX"}</definedName>
    <definedName name="ccc_2_2" localSheetId="13" hidden="1">{#N/A,#N/A,FALSE,"Edison";#N/A,#N/A,FALSE," EIX"}</definedName>
    <definedName name="ccc_2_2" hidden="1">{#N/A,#N/A,FALSE,"Edison";#N/A,#N/A,FALSE," EIX"}</definedName>
    <definedName name="ccc_2_2_1" localSheetId="13" hidden="1">{#N/A,#N/A,FALSE,"Edison";#N/A,#N/A,FALSE," EIX"}</definedName>
    <definedName name="ccc_2_2_1" hidden="1">{#N/A,#N/A,FALSE,"Edison";#N/A,#N/A,FALSE," EIX"}</definedName>
    <definedName name="ccc_2_3" localSheetId="13" hidden="1">{#N/A,#N/A,FALSE,"Edison";#N/A,#N/A,FALSE," EIX"}</definedName>
    <definedName name="ccc_2_3" hidden="1">{#N/A,#N/A,FALSE,"Edison";#N/A,#N/A,FALSE," EIX"}</definedName>
    <definedName name="ccc_2_3_1" localSheetId="13" hidden="1">{#N/A,#N/A,FALSE,"Edison";#N/A,#N/A,FALSE," EIX"}</definedName>
    <definedName name="ccc_2_3_1" hidden="1">{#N/A,#N/A,FALSE,"Edison";#N/A,#N/A,FALSE," EIX"}</definedName>
    <definedName name="ccc_2_4" localSheetId="13" hidden="1">{#N/A,#N/A,FALSE,"Edison";#N/A,#N/A,FALSE," EIX"}</definedName>
    <definedName name="ccc_2_4" hidden="1">{#N/A,#N/A,FALSE,"Edison";#N/A,#N/A,FALSE," EIX"}</definedName>
    <definedName name="ccc_2_4_1" localSheetId="13" hidden="1">{#N/A,#N/A,FALSE,"Edison";#N/A,#N/A,FALSE," EIX"}</definedName>
    <definedName name="ccc_2_4_1" hidden="1">{#N/A,#N/A,FALSE,"Edison";#N/A,#N/A,FALSE," EIX"}</definedName>
    <definedName name="ccc_2_5" localSheetId="13" hidden="1">{#N/A,#N/A,FALSE,"Edison";#N/A,#N/A,FALSE," EIX"}</definedName>
    <definedName name="ccc_2_5" hidden="1">{#N/A,#N/A,FALSE,"Edison";#N/A,#N/A,FALSE," EIX"}</definedName>
    <definedName name="ccc_2_5_1" localSheetId="13" hidden="1">{#N/A,#N/A,FALSE,"Edison";#N/A,#N/A,FALSE," EIX"}</definedName>
    <definedName name="ccc_2_5_1" hidden="1">{#N/A,#N/A,FALSE,"Edison";#N/A,#N/A,FALSE," EIX"}</definedName>
    <definedName name="ccc_3" localSheetId="13" hidden="1">{#N/A,#N/A,FALSE,"Edison";#N/A,#N/A,FALSE," EIX"}</definedName>
    <definedName name="ccc_3" hidden="1">{#N/A,#N/A,FALSE,"Edison";#N/A,#N/A,FALSE," EIX"}</definedName>
    <definedName name="ccc_3_1" localSheetId="13" hidden="1">{#N/A,#N/A,FALSE,"Edison";#N/A,#N/A,FALSE," EIX"}</definedName>
    <definedName name="ccc_3_1" hidden="1">{#N/A,#N/A,FALSE,"Edison";#N/A,#N/A,FALSE," EIX"}</definedName>
    <definedName name="ccc_3_1_1" localSheetId="13" hidden="1">{#N/A,#N/A,FALSE,"Edison";#N/A,#N/A,FALSE," EIX"}</definedName>
    <definedName name="ccc_3_1_1" hidden="1">{#N/A,#N/A,FALSE,"Edison";#N/A,#N/A,FALSE," EIX"}</definedName>
    <definedName name="ccc_3_2" localSheetId="13" hidden="1">{#N/A,#N/A,FALSE,"Edison";#N/A,#N/A,FALSE," EIX"}</definedName>
    <definedName name="ccc_3_2" hidden="1">{#N/A,#N/A,FALSE,"Edison";#N/A,#N/A,FALSE," EIX"}</definedName>
    <definedName name="ccc_3_2_1" localSheetId="13" hidden="1">{#N/A,#N/A,FALSE,"Edison";#N/A,#N/A,FALSE," EIX"}</definedName>
    <definedName name="ccc_3_2_1" hidden="1">{#N/A,#N/A,FALSE,"Edison";#N/A,#N/A,FALSE," EIX"}</definedName>
    <definedName name="ccc_3_3" localSheetId="13" hidden="1">{#N/A,#N/A,FALSE,"Edison";#N/A,#N/A,FALSE," EIX"}</definedName>
    <definedName name="ccc_3_3" hidden="1">{#N/A,#N/A,FALSE,"Edison";#N/A,#N/A,FALSE," EIX"}</definedName>
    <definedName name="ccc_3_3_1" localSheetId="13" hidden="1">{#N/A,#N/A,FALSE,"Edison";#N/A,#N/A,FALSE," EIX"}</definedName>
    <definedName name="ccc_3_3_1" hidden="1">{#N/A,#N/A,FALSE,"Edison";#N/A,#N/A,FALSE," EIX"}</definedName>
    <definedName name="ccc_3_4" localSheetId="13" hidden="1">{#N/A,#N/A,FALSE,"Edison";#N/A,#N/A,FALSE," EIX"}</definedName>
    <definedName name="ccc_3_4" hidden="1">{#N/A,#N/A,FALSE,"Edison";#N/A,#N/A,FALSE," EIX"}</definedName>
    <definedName name="ccc_3_4_1" localSheetId="13" hidden="1">{#N/A,#N/A,FALSE,"Edison";#N/A,#N/A,FALSE," EIX"}</definedName>
    <definedName name="ccc_3_4_1" hidden="1">{#N/A,#N/A,FALSE,"Edison";#N/A,#N/A,FALSE," EIX"}</definedName>
    <definedName name="ccc_3_5" localSheetId="13" hidden="1">{#N/A,#N/A,FALSE,"Edison";#N/A,#N/A,FALSE," EIX"}</definedName>
    <definedName name="ccc_3_5" hidden="1">{#N/A,#N/A,FALSE,"Edison";#N/A,#N/A,FALSE," EIX"}</definedName>
    <definedName name="ccc_3_5_1" localSheetId="13" hidden="1">{#N/A,#N/A,FALSE,"Edison";#N/A,#N/A,FALSE," EIX"}</definedName>
    <definedName name="ccc_3_5_1" hidden="1">{#N/A,#N/A,FALSE,"Edison";#N/A,#N/A,FALSE," EIX"}</definedName>
    <definedName name="ccc_4" localSheetId="13" hidden="1">{#N/A,#N/A,FALSE,"Edison";#N/A,#N/A,FALSE," EIX"}</definedName>
    <definedName name="ccc_4" hidden="1">{#N/A,#N/A,FALSE,"Edison";#N/A,#N/A,FALSE," EIX"}</definedName>
    <definedName name="ccc_4_1" localSheetId="13" hidden="1">{#N/A,#N/A,FALSE,"Edison";#N/A,#N/A,FALSE," EIX"}</definedName>
    <definedName name="ccc_4_1" hidden="1">{#N/A,#N/A,FALSE,"Edison";#N/A,#N/A,FALSE," EIX"}</definedName>
    <definedName name="ccc_4_1_1" localSheetId="13" hidden="1">{#N/A,#N/A,FALSE,"Edison";#N/A,#N/A,FALSE," EIX"}</definedName>
    <definedName name="ccc_4_1_1" hidden="1">{#N/A,#N/A,FALSE,"Edison";#N/A,#N/A,FALSE," EIX"}</definedName>
    <definedName name="ccc_4_2" localSheetId="13" hidden="1">{#N/A,#N/A,FALSE,"Edison";#N/A,#N/A,FALSE," EIX"}</definedName>
    <definedName name="ccc_4_2" hidden="1">{#N/A,#N/A,FALSE,"Edison";#N/A,#N/A,FALSE," EIX"}</definedName>
    <definedName name="ccc_4_2_1" localSheetId="13" hidden="1">{#N/A,#N/A,FALSE,"Edison";#N/A,#N/A,FALSE," EIX"}</definedName>
    <definedName name="ccc_4_2_1" hidden="1">{#N/A,#N/A,FALSE,"Edison";#N/A,#N/A,FALSE," EIX"}</definedName>
    <definedName name="ccc_4_3" localSheetId="13" hidden="1">{#N/A,#N/A,FALSE,"Edison";#N/A,#N/A,FALSE," EIX"}</definedName>
    <definedName name="ccc_4_3" hidden="1">{#N/A,#N/A,FALSE,"Edison";#N/A,#N/A,FALSE," EIX"}</definedName>
    <definedName name="ccc_4_3_1" localSheetId="13" hidden="1">{#N/A,#N/A,FALSE,"Edison";#N/A,#N/A,FALSE," EIX"}</definedName>
    <definedName name="ccc_4_3_1" hidden="1">{#N/A,#N/A,FALSE,"Edison";#N/A,#N/A,FALSE," EIX"}</definedName>
    <definedName name="ccc_4_4" localSheetId="13" hidden="1">{#N/A,#N/A,FALSE,"Edison";#N/A,#N/A,FALSE," EIX"}</definedName>
    <definedName name="ccc_4_4" hidden="1">{#N/A,#N/A,FALSE,"Edison";#N/A,#N/A,FALSE," EIX"}</definedName>
    <definedName name="ccc_4_4_1" localSheetId="13" hidden="1">{#N/A,#N/A,FALSE,"Edison";#N/A,#N/A,FALSE," EIX"}</definedName>
    <definedName name="ccc_4_4_1" hidden="1">{#N/A,#N/A,FALSE,"Edison";#N/A,#N/A,FALSE," EIX"}</definedName>
    <definedName name="ccc_4_5" localSheetId="13" hidden="1">{#N/A,#N/A,FALSE,"Edison";#N/A,#N/A,FALSE," EIX"}</definedName>
    <definedName name="ccc_4_5" hidden="1">{#N/A,#N/A,FALSE,"Edison";#N/A,#N/A,FALSE," EIX"}</definedName>
    <definedName name="ccc_4_5_1" localSheetId="13" hidden="1">{#N/A,#N/A,FALSE,"Edison";#N/A,#N/A,FALSE," EIX"}</definedName>
    <definedName name="ccc_4_5_1" hidden="1">{#N/A,#N/A,FALSE,"Edison";#N/A,#N/A,FALSE," EIX"}</definedName>
    <definedName name="ccc_5" localSheetId="13" hidden="1">{#N/A,#N/A,FALSE,"Edison";#N/A,#N/A,FALSE," EIX"}</definedName>
    <definedName name="ccc_5" hidden="1">{#N/A,#N/A,FALSE,"Edison";#N/A,#N/A,FALSE," EIX"}</definedName>
    <definedName name="ccc_5_1" localSheetId="13" hidden="1">{#N/A,#N/A,FALSE,"Edison";#N/A,#N/A,FALSE," EIX"}</definedName>
    <definedName name="ccc_5_1" hidden="1">{#N/A,#N/A,FALSE,"Edison";#N/A,#N/A,FALSE," EIX"}</definedName>
    <definedName name="ccc_5_1_1" localSheetId="13" hidden="1">{#N/A,#N/A,FALSE,"Edison";#N/A,#N/A,FALSE," EIX"}</definedName>
    <definedName name="ccc_5_1_1" hidden="1">{#N/A,#N/A,FALSE,"Edison";#N/A,#N/A,FALSE," EIX"}</definedName>
    <definedName name="ccc_5_2" localSheetId="13" hidden="1">{#N/A,#N/A,FALSE,"Edison";#N/A,#N/A,FALSE," EIX"}</definedName>
    <definedName name="ccc_5_2" hidden="1">{#N/A,#N/A,FALSE,"Edison";#N/A,#N/A,FALSE," EIX"}</definedName>
    <definedName name="ccc_5_2_1" localSheetId="13" hidden="1">{#N/A,#N/A,FALSE,"Edison";#N/A,#N/A,FALSE," EIX"}</definedName>
    <definedName name="ccc_5_2_1" hidden="1">{#N/A,#N/A,FALSE,"Edison";#N/A,#N/A,FALSE," EIX"}</definedName>
    <definedName name="ccc_5_3" localSheetId="13" hidden="1">{#N/A,#N/A,FALSE,"Edison";#N/A,#N/A,FALSE," EIX"}</definedName>
    <definedName name="ccc_5_3" hidden="1">{#N/A,#N/A,FALSE,"Edison";#N/A,#N/A,FALSE," EIX"}</definedName>
    <definedName name="ccc_5_3_1" localSheetId="13" hidden="1">{#N/A,#N/A,FALSE,"Edison";#N/A,#N/A,FALSE," EIX"}</definedName>
    <definedName name="ccc_5_3_1" hidden="1">{#N/A,#N/A,FALSE,"Edison";#N/A,#N/A,FALSE," EIX"}</definedName>
    <definedName name="ccc_5_4" localSheetId="13" hidden="1">{#N/A,#N/A,FALSE,"Edison";#N/A,#N/A,FALSE," EIX"}</definedName>
    <definedName name="ccc_5_4" hidden="1">{#N/A,#N/A,FALSE,"Edison";#N/A,#N/A,FALSE," EIX"}</definedName>
    <definedName name="ccc_5_4_1" localSheetId="13" hidden="1">{#N/A,#N/A,FALSE,"Edison";#N/A,#N/A,FALSE," EIX"}</definedName>
    <definedName name="ccc_5_4_1" hidden="1">{#N/A,#N/A,FALSE,"Edison";#N/A,#N/A,FALSE," EIX"}</definedName>
    <definedName name="ccc_5_5" localSheetId="13" hidden="1">{#N/A,#N/A,FALSE,"Edison";#N/A,#N/A,FALSE," EIX"}</definedName>
    <definedName name="ccc_5_5" hidden="1">{#N/A,#N/A,FALSE,"Edison";#N/A,#N/A,FALSE," EIX"}</definedName>
    <definedName name="ccc_5_5_1" localSheetId="13" hidden="1">{#N/A,#N/A,FALSE,"Edison";#N/A,#N/A,FALSE," EIX"}</definedName>
    <definedName name="ccc_5_5_1" hidden="1">{#N/A,#N/A,FALSE,"Edison";#N/A,#N/A,FALSE," EIX"}</definedName>
    <definedName name="CDA_NUM">#REF!</definedName>
    <definedName name="CDWR">'[14]FPP - CDWR'!$57:$87</definedName>
    <definedName name="CE">#REF!</definedName>
    <definedName name="CEG">[57]Setup!$B$19:$B$24</definedName>
    <definedName name="CEG_NL">[114]Setup!$B$27:$B$29</definedName>
    <definedName name="ceilingdeter">'[115]Export - Master Data'!$AG$2:$AG$590</definedName>
    <definedName name="CERA_henryhub">#REF!</definedName>
    <definedName name="CERA_HH">#REF!</definedName>
    <definedName name="cex">[116]Etatini!$D$86</definedName>
    <definedName name="CF">'[117]Data - Missing'!$H$1:$W$65536</definedName>
    <definedName name="ch">[118]Exhibit!$A$8:$L$79</definedName>
    <definedName name="CH_ACCTS">'[45]Ch of Accts'!$C$7:$J$580</definedName>
    <definedName name="CHANGE">'[119]sub contractor'!$B$1</definedName>
    <definedName name="Change_classification">#REF!</definedName>
    <definedName name="Change_From_August_2002_to_March_2003">#REF!</definedName>
    <definedName name="Change_request_type">#REF!</definedName>
    <definedName name="CHANGE1">[12]recettes!$L$6</definedName>
    <definedName name="CHANGE2">[12]recettes!$M$6</definedName>
    <definedName name="CHANGE3">[12]recettes!$N$6</definedName>
    <definedName name="Chart">"Chart 3"</definedName>
    <definedName name="Chart_Names">OFFSET([120]Reference!$J$2,1,0,COUNTA([120]Reference!$J$3:$J$210)-COUNTIF([120]Reference!$J$3:$J$210,""),1)</definedName>
    <definedName name="Check" localSheetId="13">#REF!,#REF!,#REF!,#REF!,#REF!,#REF!,#REF!,#REF!,#REF!,#REF!,#REF!,#REF!,#REF!,#REF!,#REF!,#REF!,#REF!,#REF!,#REF!,#REF!,#REF!,#REF!,#REF!,#REF!,#REF!,#REF!,#REF!,#REF!,#REF!,#REF!,#REF!,#REF!,#REF!,#REF!,#REF!,#REF!,#REF!,#REF!,#REF!,#REF!,#REF!,#REF!,#REF!,#REF!,#REF!,#REF!,#REF!,#REF!,#REF!,#REF!,#REF!,#REF!,#REF!,#REF!,#REF!,#REF!,#REF!,#REF!,#REF!,#REF!,#REF!,#REF!,#REF!,#REF!,#REF!,#REF!,#REF!,#REF!,#REF!,#REF!,#REF!,#REF!,#REF!,#REF!,#REF!,#REF!,#REF!,#REF!,#REF!,#REF!,#REF!,#REF!,#REF!</definedName>
    <definedName name="Check">#REF!,#REF!,#REF!,#REF!,#REF!,#REF!,#REF!,#REF!,#REF!,#REF!,#REF!,#REF!,#REF!,#REF!,#REF!,#REF!,#REF!,#REF!,#REF!,#REF!,#REF!,#REF!,#REF!,#REF!,#REF!,#REF!,#REF!,#REF!,#REF!,#REF!,#REF!,#REF!,#REF!,#REF!,#REF!,#REF!,#REF!,#REF!,#REF!,#REF!,#REF!,#REF!,#REF!,#REF!,#REF!,#REF!,#REF!,#REF!,#REF!,#REF!,#REF!,#REF!,#REF!,#REF!,#REF!,#REF!,#REF!,#REF!,#REF!,#REF!,#REF!,#REF!,#REF!,#REF!,#REF!,#REF!,#REF!,#REF!,#REF!,#REF!,#REF!,#REF!,#REF!,#REF!,#REF!,#REF!,#REF!,#REF!,#REF!,#REF!,#REF!,#REF!,#REF!</definedName>
    <definedName name="CheckBoxes">'[121]Checklist Summary'!$AQ$350,'[121]Checklist Summary'!$C$25:$C$28,'[121]Checklist Summary'!$C$46,'[121]Checklist Summary'!$T$46,'[121]Checklist Summary'!$AD$46,'[121]Checklist Summary'!$AC$87,'[121]Checklist Summary'!$AC$89,'[121]Checklist Summary'!$S$97:$S$98,'[121]Checklist Summary'!$W$97:$W$98,'[121]Checklist Summary'!$AH$98,'[121]Checklist Summary'!$AM$98,'[121]Checklist Summary'!$E$102:$F$138,'[121]Checklist Summary'!$P$141:$P$148,'[121]Checklist Summary'!$U$141:$U$148,'[121]Checklist Summary'!$P$150:$P$154,'[121]Checklist Summary'!$U$150:$U$154,'[121]Checklist Summary'!$L$160:$L$163,'[121]Checklist Summary'!$S$160:$S$163,'[121]Checklist Summary'!$G$165,'[121]Checklist Summary'!$F$172:$F$175,'[121]Checklist Summary'!$I$177,'[121]Checklist Summary'!$M$177,'[121]Checklist Summary'!$AB$174:$AB$178,'[121]Checklist Summary'!$AF$174:$AF$178,'[121]Checklist Summary'!$AJ$174:$AJ$175,'[121]Checklist Summary'!$I$194:$I$196,'[121]Checklist Summary'!$T$194:$T$195,'[121]Checklist Summary'!$AC$194:$AC$195,'[121]Checklist Summary'!$AN$193,'[121]Checklist Summary'!$AN$195,'[121]Checklist Summary'!$I$212:$I$221,'[121]Checklist Summary'!$T$212:$T$221,'[121]Checklist Summary'!$AC$212:$AC$221,'[121]Checklist Summary'!$AN$213:$AN$214,'[121]Checklist Summary'!$AN$227,'[121]Checklist Summary'!$I$232,'[121]Checklist Summary'!$AN$231:$AN$232,'[121]Checklist Summary'!$AN$234,'[121]Checklist Summary'!$T$243:$T$247,'[121]Checklist Summary'!$V$243:$V$247,'[121]Checklist Summary'!$X$243:$X$246,'[121]Checklist Summary'!$Z$243:$Z$247,'[121]Checklist Summary'!$X$247,'[121]Checklist Summary'!$T$249,'[121]Checklist Summary'!$V$249,'[121]Checklist Summary'!$X$249,'[121]Checklist Summary'!$Z$249,'[121]Checklist Summary'!$Q$255:$Q$272,'[121]Checklist Summary'!$S$255:$S$272,'[121]Checklist Summary'!$U$255:$U$272,'[121]Checklist Summary'!$W$255:$W$272,'[121]Checklist Summary'!$T$277,'[121]Checklist Summary'!$W$277,'[121]Checklist Summary'!$T$279:$T$280,'[121]Checklist Summary'!$W$279:$W$280,'[121]Checklist Summary'!#REF!,'[121]Checklist Summary'!#REF!,'[121]Checklist Summary'!#REF!,'[121]Checklist Summary'!#REF!,'[121]Checklist Summary'!#REF!,'[121]Checklist Summary'!#REF!,'[121]Checklist Summary'!$H$283:$H$285,'[121]Checklist Summary'!$S$283,'[121]Checklist Summary'!$O$284:$O$285,'[121]Checklist Summary'!$V$284:$V$285,'[121]Checklist Summary'!$I$287,'[121]Checklist Summary'!$L$287,'[121]Checklist Summary'!$G$362,'[121]Checklist Summary'!$G$372,'[121]Checklist Summary'!$W$380:$AB$383,'[121]Checklist Summary'!$J$477,'[121]Checklist Summary'!$N$477,'[121]Checklist Summary'!$AO$523:$AO$532,'[121]Checklist Summary'!$Q$538:$Q$555,'[121]Checklist Summary'!$S$538:$S$555,'[121]Checklist Summary'!$U$538:$U$555,'[121]Checklist Summary'!$W$538:$W$555,'[121]Checklist Summary'!$K$563:$K$575,'[121]Checklist Summary'!$M$563:$M$574,'[121]Checklist Summary'!$P$563:$P$575,'[121]Checklist Summary'!$M$575,'[121]Checklist Summary'!$L$582:$L$596,'[121]Checklist Summary'!$S$582:$S$596</definedName>
    <definedName name="CheckBoxs">'[121]Checklist Summary'!$C$25:$C$28,'[121]Checklist Summary'!$C$46,'[121]Checklist Summary'!$T$46,'[121]Checklist Summary'!$AD$46,'[121]Checklist Summary'!$AC$87,'[121]Checklist Summary'!$AC$89,'[121]Checklist Summary'!$AH$98,'[121]Checklist Summary'!$AM$98,'[121]Checklist Summary'!$W$97:$W$98,'[121]Checklist Summary'!$S$97:$S$98,'[121]Checklist Summary'!$E$102:$F$138,'[121]Checklist Summary'!$P$141:$P$154,'[121]Checklist Summary'!$U$141:$U$155,'[121]Checklist Summary'!$L$160:$L$164,'[121]Checklist Summary'!$S$160:$S$163,'[121]Checklist Summary'!$G$165,'[121]Checklist Summary'!$F$172:$F$175,'[121]Checklist Summary'!$I$177,'[121]Checklist Summary'!$M$177,'[121]Checklist Summary'!$AB$174:$AB$178,'[121]Checklist Summary'!$AF$174:$AF$178,'[121]Checklist Summary'!$AJ$174:$AJ$175</definedName>
    <definedName name="Choice">[122]!Table2[Choice]</definedName>
    <definedName name="CHOICE0">#REF!</definedName>
    <definedName name="CHOICE1">#REF!</definedName>
    <definedName name="CHOICE12">#REF!</definedName>
    <definedName name="CHOICE13">#REF!</definedName>
    <definedName name="CHOICE14">#REF!</definedName>
    <definedName name="CHOICE15">#REF!</definedName>
    <definedName name="CHOICE16">#REF!</definedName>
    <definedName name="CHOICE3">#REF!</definedName>
    <definedName name="CHOICE4">#REF!</definedName>
    <definedName name="CHOICE5">#REF!</definedName>
    <definedName name="CHOICE6">#REF!</definedName>
    <definedName name="CHOICE7">#REF!</definedName>
    <definedName name="CHOICE8">#REF!</definedName>
    <definedName name="CHOICE9">#N/A</definedName>
    <definedName name="CI_REPS_PCT">'[20]Global Parameters'!#REF!</definedName>
    <definedName name="CIAC">[37]Setup!$C$132</definedName>
    <definedName name="CIP">#REF!</definedName>
    <definedName name="CIP_COL_OFFSET">'[20]Global Parameters'!#REF!</definedName>
    <definedName name="CIP_OFFSET">'[20]Global Parameters'!#REF!</definedName>
    <definedName name="CIP_Title">#REF!</definedName>
    <definedName name="CIP_YR_OFFSET">'[20]Global Parameters'!#REF!</definedName>
    <definedName name="CIPTitles">'[123]Drop Down'!$B$3:$B$235</definedName>
    <definedName name="Circuit"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Circuit"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class">[106]CAPITAL_RECORDED_FORECAST!$BG$8:$BG$228</definedName>
    <definedName name="CM">[124]Summary!$I$69</definedName>
    <definedName name="CMAMT">#REF!</definedName>
    <definedName name="CMatrix">[125]Lists!$N$5:$P$31</definedName>
    <definedName name="CMO">#REF!</definedName>
    <definedName name="CMYTD">[124]Summary!$I$70</definedName>
    <definedName name="CN41N2">[126]CN41N!$B$2:$B$18283</definedName>
    <definedName name="Coal_Price">#REF!</definedName>
    <definedName name="COH">#REF!</definedName>
    <definedName name="Coinvestment">#REF!</definedName>
    <definedName name="Coinvestment1">#REF!</definedName>
    <definedName name="Coinvestment2">#REF!</definedName>
    <definedName name="Coinvestment3">#REF!</definedName>
    <definedName name="Col_Elem">5753999</definedName>
    <definedName name="Collectible">[31]LoadingRates!$B$20</definedName>
    <definedName name="Color_Arrows">#N/A</definedName>
    <definedName name="ColorRanges">[60]Atlas!#REF!</definedName>
    <definedName name="column">#N/A</definedName>
    <definedName name="column.reference">#N/A</definedName>
    <definedName name="Com_Div_CCBR">#REF!</definedName>
    <definedName name="Combined_Rate">35%+8.84%*(1-35%)</definedName>
    <definedName name="Comment">[91]Sheet2!$B$4</definedName>
    <definedName name="COMMERCIAL_PCT">#REF!</definedName>
    <definedName name="Commission">#REF!</definedName>
    <definedName name="CompCode">#REF!</definedName>
    <definedName name="Composite_Tax_Rate">'[105]Corporate Data'!$C$49</definedName>
    <definedName name="CONF_LEVEL">#REF!</definedName>
    <definedName name="CONF_LEVEL_MINUS">#REF!</definedName>
    <definedName name="CONF_LEVEL_PLUS">#REF!</definedName>
    <definedName name="Cons">OFFSET([127]Reference!$D$2,1,0,COUNTA([127]Reference!$D$3:$D$210)-COUNTIF([127]Reference!$D$3:$D$210,""),1)</definedName>
    <definedName name="Cons_Tot">[128]ITLabor!$B$38</definedName>
    <definedName name="ConsequenceImpact">'[129]Doc Temp Refs'!$B$2:$B$8</definedName>
    <definedName name="Consequences">OFFSET([120]Reference!$D$2,1,0,COUNTA([120]Reference!$D$3:$D$210)-COUNTIF([120]Reference!$D$3:$D$210,""),1)</definedName>
    <definedName name="CONST">'[130]CPCN Jan 15 Schedule'!$A$10:$DK$849</definedName>
    <definedName name="ConstMeth_CostEff">'[56]Cost Efficiency '!$B$11</definedName>
    <definedName name="ConstMeth_MtoM">[56]Throughput!$B$12</definedName>
    <definedName name="CONSTMETHODS_DART">'[56]DART Injury Rate'!$O$16</definedName>
    <definedName name="ConstMethods_SafeMindsTraining">'[56]Safe Minds Training'!$C$11</definedName>
    <definedName name="ConstMethods_VehicleInc">'[56]Vehicle Incidents'!$B$27</definedName>
    <definedName name="ConstructionMethods_Strains_Sprains">[56]Strain_Sprain!$B$23</definedName>
    <definedName name="Consult_Rates">#REF!</definedName>
    <definedName name="ConsultingCategory">[114]Setup!$A$21:$A$23</definedName>
    <definedName name="Conting">'[131]Summary Recon (7-28-10)'!$D$3</definedName>
    <definedName name="ContMethods_Dollars_Hrs">[56]Throughput!$B$29</definedName>
    <definedName name="contr_pct">[106]CAPITAL_RECORDED_FORECAST!$BZ$8:$BZ$228</definedName>
    <definedName name="Contract">'[45]O&amp;M ETC by IO'!$E$6:$E$300</definedName>
    <definedName name="Contract_assessment_per_pole">'[39]7 Year Plan'!$L$58</definedName>
    <definedName name="Contract_ESC">'[45]ESC ETC by IO'!$E$6:$E$300</definedName>
    <definedName name="CONTRACTOR_OVH_PCT">[132]Tables!$B$12</definedName>
    <definedName name="Contractor_remediation_plan_per_pole">'[39]7 Year Plan'!$L$59</definedName>
    <definedName name="contracttotal">#REF!</definedName>
    <definedName name="CONTRAT1">[12]recettes!$L$5</definedName>
    <definedName name="CONTRAT2">[12]recettes!$M$5</definedName>
    <definedName name="Control_Score">#REF!</definedName>
    <definedName name="ContTypes">#REF!</definedName>
    <definedName name="copy1">#REF!</definedName>
    <definedName name="copy2">#REF!</definedName>
    <definedName name="CosntMeth_NWC_Insp">'[56]Inspections '!$B$26</definedName>
    <definedName name="Cost">#REF!</definedName>
    <definedName name="cost_acc_proc_FTE">#REF!</definedName>
    <definedName name="COST_CAT">#REF!</definedName>
    <definedName name="COST_CATEGORY">#REF!</definedName>
    <definedName name="Cost_Efficiency">'[133]Primary Input'!$E$160</definedName>
    <definedName name="Cost_fte">#REF!</definedName>
    <definedName name="Cost_ID">#REF!</definedName>
    <definedName name="Cost_Impact_List">[125]Lists!$B$2:$B$5</definedName>
    <definedName name="COST_OF_CAPITAL">'[20]Global Parameters'!$D$2</definedName>
    <definedName name="cost_of_repair_from_failure">#REF!</definedName>
    <definedName name="Cost_per_Assessment">'[134]7 year-12 year cost forecast_14'!$H$30</definedName>
    <definedName name="Cost_per_QA_test">#REF!</definedName>
    <definedName name="COST_SUB_CAT">#REF!</definedName>
    <definedName name="Cost_Type">'[135]Lookup Values'!$A$2:$A$33</definedName>
    <definedName name="COSTB">#REF!</definedName>
    <definedName name="CostComponent">[136]Tables!$A$2:$B$7</definedName>
    <definedName name="CostElement">'[137]Drop Down Options'!$R$1:$R$1988</definedName>
    <definedName name="costelementgroup">'[138]Drop Down Options'!$P$2:$P$9</definedName>
    <definedName name="count_units">'[70]4_Pole_Count_PPlant'!$E$6:$E$4644</definedName>
    <definedName name="count_WO">'[70]4_Pole_Count_PPlant'!$D$6:$D$4644</definedName>
    <definedName name="Cover" localSheetId="13" hidden="1">{#N/A,#N/A,FALSE,"Edison";#N/A,#N/A,FALSE," EIX"}</definedName>
    <definedName name="Cover" hidden="1">{#N/A,#N/A,FALSE,"Edison";#N/A,#N/A,FALSE," EIX"}</definedName>
    <definedName name="Covina_Breakdown_Hours">'[52]Metro East'!$C$69</definedName>
    <definedName name="Covina_Breakdown_Throughput">'[52]Metro East'!$C$59</definedName>
    <definedName name="Covina_CAD">'[52]Metro East'!$C$32</definedName>
    <definedName name="Covina_Cap_Maint_Throughput">'[52]Metro East'!$C$54</definedName>
    <definedName name="Covina_Cap_Throughput">'[52]Metro East'!$C$53</definedName>
    <definedName name="Covina_CapitalHours">'[52]Metro East'!$C$63</definedName>
    <definedName name="Covina_CapMaint_Hours">'[52]Metro East'!$C$64</definedName>
    <definedName name="Covina_CHO">'[52]Metro East'!$C$27</definedName>
    <definedName name="Covina_CostMetric">'[52]Metro East'!$C$97</definedName>
    <definedName name="Covina_DART">'[52]Metro East'!$C$8</definedName>
    <definedName name="Covina_DARTInjuries">'[52]Metro East'!$C$13</definedName>
    <definedName name="Covina_DARTSeverity">'[52]Metro East'!$C$12</definedName>
    <definedName name="Covina_EHS">'[52]Metro East'!$C$28</definedName>
    <definedName name="Covina_FatigueTIme">'[52]Metro East'!$C$99</definedName>
    <definedName name="Covina_FatigueTime_Emergent">'[52]Metro East'!$C$106</definedName>
    <definedName name="Covina_FOP">[52]Safety!$I$39</definedName>
    <definedName name="Covina_FPND">'[52]Metro East'!$C$36</definedName>
    <definedName name="Covina_JPA">'[52]Metro East'!$C$35</definedName>
    <definedName name="Covina_Maint_Hours">'[52]Metro East'!$C$67</definedName>
    <definedName name="Covina_Maint_Throughput">'[52]Metro East'!$C$57</definedName>
    <definedName name="Covina_MeetingTime">'[52]Metro East'!$C$102</definedName>
    <definedName name="Covina_NewBus_Hours">'[52]Metro East'!$C$66</definedName>
    <definedName name="Covina_NewBus_Throughput">'[52]Metro East'!$C$56</definedName>
    <definedName name="Covina_NonConformance">'[52]Metro East'!$C$80</definedName>
    <definedName name="Covina_OM">'[52]Metro East'!$C$26</definedName>
    <definedName name="Covina_OM_Hours">'[52]Metro East'!$C$68</definedName>
    <definedName name="Covina_OM_Throughput">'[52]Metro East'!$C$58</definedName>
    <definedName name="Covina_OnTime">'[52]Metro East'!$C$11</definedName>
    <definedName name="Covina_OSHA">'[52]Metro East'!$C$14</definedName>
    <definedName name="Covina_PreFab_Time">'[52]Metro East'!$C$103</definedName>
    <definedName name="Covina_PremiumTime">'[52]Metro East'!$C$100</definedName>
    <definedName name="Covina_PublicAuthority_Accuracy">'[52]Metro East'!$C$33</definedName>
    <definedName name="Covina_PublicAuthority_OnTime">'[52]Metro East'!$C$34</definedName>
    <definedName name="Covina_SCE_Cap_Hours">'[52]Metro East'!$C$65</definedName>
    <definedName name="Covina_SCE_Cap_Throughput">'[52]Metro East'!$C$55</definedName>
    <definedName name="Covina_Scheduling_30Day">'[52]Metro East'!$C$31</definedName>
    <definedName name="Covina_Scheduling_Filled">'[52]Metro East'!$C$61</definedName>
    <definedName name="Covina_Throughput">'[52]Metro East'!$C$51</definedName>
    <definedName name="Covina_Training_Time">'[52]Metro East'!$C$104</definedName>
    <definedName name="CP_MEMO">#REF!</definedName>
    <definedName name="CPIntRate">#REF!</definedName>
    <definedName name="CPIX">[139]Input!#REF!</definedName>
    <definedName name="CPR">#REF!</definedName>
    <definedName name="CPUC">[140]CPUC!$C$3:$O$121</definedName>
    <definedName name="CPUC_LTP">[95]Setup!$A$109:$A$151</definedName>
    <definedName name="cpuchecksum">'[141]Results of Operations'!$K$513</definedName>
    <definedName name="cpucrev">#REF!</definedName>
    <definedName name="cpucrevenue">#REF!</definedName>
    <definedName name="cpucrevs">#REF!</definedName>
    <definedName name="CPWEE">#REF!</definedName>
    <definedName name="CR_2003">#REF!</definedName>
    <definedName name="CR_2004">#REF!</definedName>
    <definedName name="CR_2005">#REF!</definedName>
    <definedName name="Crew_Size">#REF!</definedName>
    <definedName name="Criteria_MI">#REF!</definedName>
    <definedName name="Cross.Section.Data">OFFSET('[142]Chart Data'!$B$3,0,0,COUNTA(OFFSET('[142]Chart Data'!$B$3,0,0,MATCH("Time Series Heat Map",'[142]Chart Data'!$B$3:$B$458,0),1))-1,1)</definedName>
    <definedName name="Crosstab_IT">#REF!</definedName>
    <definedName name="Crosstab_TDBU">#REF!</definedName>
    <definedName name="CRSE_PORTION_OF_DCR">[47]Assumptions!$D$5</definedName>
    <definedName name="CRSX_OF_DCR">'[143]2012 SAP'!$C$46</definedName>
    <definedName name="CSBU">#REF!</definedName>
    <definedName name="CSCostRecovery">[144]CS!$I$5:$I$1005</definedName>
    <definedName name="csDesignMode">1</definedName>
    <definedName name="ct_1">#REF!</definedName>
    <definedName name="ct_10">#REF!</definedName>
    <definedName name="ct_101">#REF!</definedName>
    <definedName name="ct_11">#REF!</definedName>
    <definedName name="ct_12">#REF!</definedName>
    <definedName name="ct_13">#REF!</definedName>
    <definedName name="ct_14">#REF!</definedName>
    <definedName name="ct_15">#REF!</definedName>
    <definedName name="ct_16">#REF!</definedName>
    <definedName name="ct_17">#REF!</definedName>
    <definedName name="ct_18">#REF!</definedName>
    <definedName name="ct_181">[145]couts!$E$73</definedName>
    <definedName name="ct_19">#REF!</definedName>
    <definedName name="ct_2">#REF!</definedName>
    <definedName name="ct_20">#REF!</definedName>
    <definedName name="ct_21">#REF!</definedName>
    <definedName name="ct_22">#REF!</definedName>
    <definedName name="ct_221">#REF!</definedName>
    <definedName name="ct_23">#REF!</definedName>
    <definedName name="ct_24">#REF!</definedName>
    <definedName name="ct_25">#REF!</definedName>
    <definedName name="ct_26">#REF!</definedName>
    <definedName name="ct_27">#REF!</definedName>
    <definedName name="ct_28">#REF!</definedName>
    <definedName name="ct_29">#REF!</definedName>
    <definedName name="ct_3">#REF!</definedName>
    <definedName name="ct_4">#REF!</definedName>
    <definedName name="ct_5">#REF!</definedName>
    <definedName name="ct_6">#REF!</definedName>
    <definedName name="ct_7">#REF!</definedName>
    <definedName name="ct_8">#REF!</definedName>
    <definedName name="ct_9">#REF!</definedName>
    <definedName name="cth">#REF!</definedName>
    <definedName name="curdate">[146]SUMMARY!$O$1</definedName>
    <definedName name="Curr_Yr_CF_Short">'[42]Cash Flow'!$AI$167:$AV$205</definedName>
    <definedName name="Current">#REF!</definedName>
    <definedName name="Current_Status">'[94]Capital Drop Downs'!$B$2:$B$7</definedName>
    <definedName name="CurrentMonth">[124]Summary!$I$69</definedName>
    <definedName name="CUST_GRWTH_ADJ">#REF!</definedName>
    <definedName name="CustGrowthAdj2">#REF!</definedName>
    <definedName name="CUSTOMERREQRELO">#REF!</definedName>
    <definedName name="Customize">#N/A</definedName>
    <definedName name="CW">[55]Data!$AB$2:$AB$375</definedName>
    <definedName name="CWBS">[147]CAPS!$H$2:$I$58</definedName>
    <definedName name="d">#N/A</definedName>
    <definedName name="D_1011">1.01793865188148</definedName>
    <definedName name="D_1012">1.04232670150035</definedName>
    <definedName name="D_1013">1.07252826298267</definedName>
    <definedName name="D_1014">1.10563285664254</definedName>
    <definedName name="D_1015">1.13773483755494</definedName>
    <definedName name="D_1016">1.16903744920848</definedName>
    <definedName name="D_1017">1.19955466463885</definedName>
    <definedName name="D_1018">1.23081650377362</definedName>
    <definedName name="D_1019">1.26350217220294</definedName>
    <definedName name="D_1112">1.0239582705439</definedName>
    <definedName name="D_1113">1.05362760417859</definedName>
    <definedName name="D_1114">1.08614881122647</definedName>
    <definedName name="D_1115">1.11768507409758</definedName>
    <definedName name="D_1116">1.14843605461657</definedName>
    <definedName name="D_1117">1.17841547957894</definedName>
    <definedName name="D_1118">1.209126406094</definedName>
    <definedName name="D_1119">1.24123607043271</definedName>
    <definedName name="D_1213">1.02897513940576</definedName>
    <definedName name="D_1214">1.06073542494025</definedName>
    <definedName name="D_1215">1.09153381172838</definedName>
    <definedName name="D_1216">1.1215652899669</definedName>
    <definedName name="D_1217">1.15084326527584</definedName>
    <definedName name="D_1218">1.18083562668208</definedName>
    <definedName name="D_1219">1.2121939986611</definedName>
    <definedName name="D_1314">1.03086594060264</definedName>
    <definedName name="D_1315">1.06079706877928</definedName>
    <definedName name="D_1316">1.08998288395443</definedName>
    <definedName name="D_1317">1.11843641425628</definedName>
    <definedName name="D_1318">1.14758421409871</definedName>
    <definedName name="D_1319">1.17805955871893</definedName>
    <definedName name="D_1415">1.02903493751976</definedName>
    <definedName name="D_1416">1.05734687802104</definedName>
    <definedName name="D_1417">1.08494845954698</definedName>
    <definedName name="D_1418">1.11322352296152</definedName>
    <definedName name="D_1419">1.1427863821267</definedName>
    <definedName name="D_1516">1.02751309937982</definedName>
    <definedName name="D_1517">1.05433588305757</definedName>
    <definedName name="D_1518">1.08181314586333</definedName>
    <definedName name="D_1519">1.11054186836563</definedName>
    <definedName name="D_1617">1.02610456615486</definedName>
    <definedName name="D_1618">1.05284608684433</definedName>
    <definedName name="D_1619">1.08080555764781</definedName>
    <definedName name="D_1718">1.02606120425882</definedName>
    <definedName name="D_1719">1.05330937342763</definedName>
    <definedName name="D_1819">1.02655608559773</definedName>
    <definedName name="d_m1">#REF!</definedName>
    <definedName name="d_m2">#REF!</definedName>
    <definedName name="d_m3">#REF!</definedName>
    <definedName name="d_m4">#REF!</definedName>
    <definedName name="d_m5">#REF!</definedName>
    <definedName name="d_m6">#REF!</definedName>
    <definedName name="d_m7">#REF!</definedName>
    <definedName name="d_m8">#REF!</definedName>
    <definedName name="d_m9">#REF!</definedName>
    <definedName name="d_r1">#REF!</definedName>
    <definedName name="d_r2">#REF!</definedName>
    <definedName name="d_r3">#REF!</definedName>
    <definedName name="d_r4">#REF!</definedName>
    <definedName name="d_r5">#REF!</definedName>
    <definedName name="d_r6">#REF!</definedName>
    <definedName name="d_r7">#REF!</definedName>
    <definedName name="d_r8">#REF!</definedName>
    <definedName name="d_r9">#REF!</definedName>
    <definedName name="d_rp1">#REF!</definedName>
    <definedName name="d_rp2">#REF!</definedName>
    <definedName name="d_rp3">#REF!</definedName>
    <definedName name="d_rp4">#REF!</definedName>
    <definedName name="d_rp5">#REF!</definedName>
    <definedName name="d_rp6">#REF!</definedName>
    <definedName name="d_rp7">#REF!</definedName>
    <definedName name="d_rp8">#REF!</definedName>
    <definedName name="d_rp9">#REF!</definedName>
    <definedName name="DANonDevCalcMo">[60]Atlas!#REF!</definedName>
    <definedName name="DANonDevCalcYr">[60]Atlas!#REF!</definedName>
    <definedName name="DANonDevMo">[60]Atlas!#REF!</definedName>
    <definedName name="DANonDevYr">[60]Atlas!#REF!</definedName>
    <definedName name="DASDD" localSheetId="13" hidden="1">{#N/A,#N/A,FALSE,"Monthly SAIFI";#N/A,#N/A,FALSE,"Yearly SAIFI";#N/A,#N/A,FALSE,"Monthly CAIDI";#N/A,#N/A,FALSE,"Yearly CAIDI";#N/A,#N/A,FALSE,"Monthly SAIDI";#N/A,#N/A,FALSE,"Yearly SAIDI";#N/A,#N/A,FALSE,"Monthly MAIFI";#N/A,#N/A,FALSE,"Yearly MAIFI";#N/A,#N/A,FALSE,"Monthly Cust &gt;=4 Int"}</definedName>
    <definedName name="DASDD" hidden="1">{#N/A,#N/A,FALSE,"Monthly SAIFI";#N/A,#N/A,FALSE,"Yearly SAIFI";#N/A,#N/A,FALSE,"Monthly CAIDI";#N/A,#N/A,FALSE,"Yearly CAIDI";#N/A,#N/A,FALSE,"Monthly SAIDI";#N/A,#N/A,FALSE,"Yearly SAIDI";#N/A,#N/A,FALSE,"Monthly MAIFI";#N/A,#N/A,FALSE,"Yearly MAIFI";#N/A,#N/A,FALSE,"Monthly Cust &gt;=4 Int"}</definedName>
    <definedName name="DASRPctCalcMo">[60]Atlas!#REF!</definedName>
    <definedName name="DASRPctCalcYr">[60]Atlas!#REF!</definedName>
    <definedName name="DasrPctMo">[60]Atlas!#REF!</definedName>
    <definedName name="DasrPctYr">[60]Atlas!#REF!</definedName>
    <definedName name="data">#REF!</definedName>
    <definedName name="Data_List">[32]Reference!$M$3:$M$17</definedName>
    <definedName name="Data_put">#REF!</definedName>
    <definedName name="DATA1">#REF!</definedName>
    <definedName name="DATA10">[148]KS13!#REF!</definedName>
    <definedName name="DATA11">#REF!</definedName>
    <definedName name="DATA12">#REF!</definedName>
    <definedName name="DATA13">#REF!</definedName>
    <definedName name="DATA14">#REF!</definedName>
    <definedName name="DATA15">#REF!</definedName>
    <definedName name="DATA16">#REF!</definedName>
    <definedName name="DATA1A">#REF!</definedName>
    <definedName name="DATA1AX">#REF!</definedName>
    <definedName name="DATA1X">#REF!</definedName>
    <definedName name="DATA2">#REF!</definedName>
    <definedName name="DATA22">[148]KS13!#REF!</definedName>
    <definedName name="DATA23">[148]KS13!#REF!</definedName>
    <definedName name="DATA24">[148]KS13!#REF!</definedName>
    <definedName name="DATA25">[148]KS13!#REF!</definedName>
    <definedName name="DATA26">[148]KS13!#REF!</definedName>
    <definedName name="DATA27">[148]KS13!#REF!</definedName>
    <definedName name="DATA28">[148]KS13!#REF!</definedName>
    <definedName name="DATA29">[148]KS13!#REF!</definedName>
    <definedName name="DATA2X">#REF!</definedName>
    <definedName name="DATA3">#REF!</definedName>
    <definedName name="DATA30">[148]KS13!#REF!</definedName>
    <definedName name="DATA31">[148]KS13!#REF!</definedName>
    <definedName name="DATA32">[148]KS13!#REF!</definedName>
    <definedName name="DATA33">[148]KS13!#REF!</definedName>
    <definedName name="DATA34">[148]KS13!#REF!</definedName>
    <definedName name="DATA35">[148]KS13!#REF!</definedName>
    <definedName name="DATA36">[148]KS13!#REF!</definedName>
    <definedName name="DATA37">[148]KS13!#REF!</definedName>
    <definedName name="DATA38">[148]KS13!#REF!</definedName>
    <definedName name="DATA39">[148]KS13!#REF!</definedName>
    <definedName name="DATA3X">#REF!</definedName>
    <definedName name="DATA4">#REF!</definedName>
    <definedName name="DATA40">[148]KS13!#REF!</definedName>
    <definedName name="DATA41">[148]KS13!#REF!</definedName>
    <definedName name="DATA42">[148]KS13!#REF!</definedName>
    <definedName name="DATA43">[148]KS13!#REF!</definedName>
    <definedName name="DATA44">[148]KS13!#REF!</definedName>
    <definedName name="DATA45">[148]KS13!#REF!</definedName>
    <definedName name="DATA46">[148]KS13!#REF!</definedName>
    <definedName name="DATA47">[148]KS13!#REF!</definedName>
    <definedName name="DATA48">[148]KS13!#REF!</definedName>
    <definedName name="DATA49">[148]KS13!#REF!</definedName>
    <definedName name="DATA5">#REF!</definedName>
    <definedName name="DATA52">[148]KS13!#REF!</definedName>
    <definedName name="DATA53">[148]KS13!#REF!</definedName>
    <definedName name="DATA54">[148]KS13!#REF!</definedName>
    <definedName name="DATA55">[148]KS13!#REF!</definedName>
    <definedName name="DATA56">[148]KS13!#REF!</definedName>
    <definedName name="DATA57">[148]KS13!#REF!</definedName>
    <definedName name="DATA58">[148]KS13!#REF!</definedName>
    <definedName name="DATA59">[148]KS13!#REF!</definedName>
    <definedName name="DATA6">#REF!</definedName>
    <definedName name="DATA60">[148]KS13!#REF!</definedName>
    <definedName name="DATA61">[148]KS13!#REF!</definedName>
    <definedName name="DATA62">[148]KS13!#REF!</definedName>
    <definedName name="DATA63">[148]KS13!#REF!</definedName>
    <definedName name="DATA64">[148]KS13!#REF!</definedName>
    <definedName name="DATA65">[148]KS13!#REF!</definedName>
    <definedName name="DATA7">#REF!</definedName>
    <definedName name="DATA8">#REF!</definedName>
    <definedName name="DATA9">#REF!</definedName>
    <definedName name="_xlnm.Database">#REF!</definedName>
    <definedName name="Database_MI">#REF!</definedName>
    <definedName name="database2">#REF!</definedName>
    <definedName name="DataTable">'[149]Master Data Dump'!$A$4:$U$439</definedName>
    <definedName name="Date">[150]Info_1!$C$17</definedName>
    <definedName name="Datetype">#REF!</definedName>
    <definedName name="dbAIG_GECapt">#REF!</definedName>
    <definedName name="dbAsia">#REF!</definedName>
    <definedName name="dbCo_Investment">#REF!</definedName>
    <definedName name="dbEquityFunds">#REF!</definedName>
    <definedName name="dbEurope">#REF!</definedName>
    <definedName name="dbFerronorte">[3]Current!#REF!</definedName>
    <definedName name="dbHansol">[3]Current!#REF!</definedName>
    <definedName name="dbInfrastructure_Generic">#REF!</definedName>
    <definedName name="dbKap">[3]Current!#REF!</definedName>
    <definedName name="DBL_SeriousInjury_3Month">#REF!</definedName>
    <definedName name="DBL_SeriousInjury_CurrentMonth">#REF!</definedName>
    <definedName name="DBL_SI">#REF!</definedName>
    <definedName name="DBL_SI2">#REF!</definedName>
    <definedName name="DBL_SI3">#REF!</definedName>
    <definedName name="DBL_TSO_RIIM">#REF!</definedName>
    <definedName name="DBL_UDI_CurrentMonth">#REF!</definedName>
    <definedName name="DBL_UGB">#REF!</definedName>
    <definedName name="DBL_UGCable_CurrentMonth">#REF!</definedName>
    <definedName name="DBL_UGCR">#REF!</definedName>
    <definedName name="DBL_UGCR2">#REF!</definedName>
    <definedName name="DBL_UGCR3">#REF!</definedName>
    <definedName name="DBL_UGOilSwitches_CurrentMonth">#REF!</definedName>
    <definedName name="DBL_Vaults">#REF!</definedName>
    <definedName name="DBL_Vaults_CurrentMonth">#REF!</definedName>
    <definedName name="DBL_Vaults2">#REF!</definedName>
    <definedName name="DBL_Vaults3">#REF!</definedName>
    <definedName name="dbLAIFCosts">[3]Current!#REF!</definedName>
    <definedName name="dbLatin_American">#REF!</definedName>
    <definedName name="DBLTSO_APB">#REF!</definedName>
    <definedName name="dbLylaw">#REF!</definedName>
    <definedName name="dbMandeville_directinvestment">[3]Current!#REF!</definedName>
    <definedName name="dbMandeville_LAIF">[3]Current!#REF!</definedName>
    <definedName name="dbMezzineFunds">#REF!</definedName>
    <definedName name="dbMezzinineCoInvest">#REF!</definedName>
    <definedName name="dbo_csb21199_acct_trans_Query">#REF!</definedName>
    <definedName name="dbPFI">#REF!</definedName>
    <definedName name="dbPoerGenII">#REF!</definedName>
    <definedName name="dbPowerGenII">#REF!</definedName>
    <definedName name="dbSprintshanghai">[3]Current!#REF!</definedName>
    <definedName name="dbSuccessfulroad">[3]Current!#REF!</definedName>
    <definedName name="dbTCW">#REF!</definedName>
    <definedName name="dbTransport">[3]Current!#REF!</definedName>
    <definedName name="dcc">#REF!</definedName>
    <definedName name="dcf_summary_lookup">#REF!</definedName>
    <definedName name="DCM_ADUDC">#REF!</definedName>
    <definedName name="DCM_AP">#REF!</definedName>
    <definedName name="DCM_AR">#REF!</definedName>
    <definedName name="DCM_Audit">#REF!</definedName>
    <definedName name="DCM_CBank">#REF!</definedName>
    <definedName name="DCM_CCCI">#REF!</definedName>
    <definedName name="DCM_CCPUCB">#REF!</definedName>
    <definedName name="DCM_CCPUCYTDA">#REF!</definedName>
    <definedName name="DCM_CCPUCYTDB">#REF!</definedName>
    <definedName name="DCM_CIC">#REF!</definedName>
    <definedName name="DCM_CostEff">#REF!</definedName>
    <definedName name="DCM_CPUCC">#REF!</definedName>
    <definedName name="DCM_CPUCC2">#REF!</definedName>
    <definedName name="DCM_CPUCC3">#REF!</definedName>
    <definedName name="DCM_CPUCCT">#REF!</definedName>
    <definedName name="DCM_CPUCOM">#REF!</definedName>
    <definedName name="DCM_DART">#REF!</definedName>
    <definedName name="DCM_DART_Injuries">[52]Safety!$G$4</definedName>
    <definedName name="DCM_DART_Severity">[52]Safety!$F$4</definedName>
    <definedName name="DCM_DART_YTD">'[151]Safety - YTD'!$Y$8</definedName>
    <definedName name="DCM_DART2">#REF!</definedName>
    <definedName name="DCM_DART3">#REF!</definedName>
    <definedName name="DCM_dartTrend">#REF!</definedName>
    <definedName name="DCM_DIMP">#REF!</definedName>
    <definedName name="DCM_EHS">#REF!</definedName>
    <definedName name="DCM_ERT">#REF!</definedName>
    <definedName name="DCM_FERCC">#REF!</definedName>
    <definedName name="DCM_FERCCT">#REF!</definedName>
    <definedName name="DCM_FERCOM">#REF!</definedName>
    <definedName name="DCM_FERCOMT">#REF!</definedName>
    <definedName name="DCM_FOMT">#REF!</definedName>
    <definedName name="DCM_LaborCostEff">'[151]CostEff - Labor'!$G$5</definedName>
    <definedName name="DCM_ONR">#REF!</definedName>
    <definedName name="DCM_ONR2">#REF!</definedName>
    <definedName name="DCM_ONR3">#REF!</definedName>
    <definedName name="DCM_OnTime">[52]Safety!$E$4</definedName>
    <definedName name="DCM_OSHA">[52]Safety!$H$4</definedName>
    <definedName name="DCM_OTO">#REF!</definedName>
    <definedName name="DCM_PCB">#REF!</definedName>
    <definedName name="DCM_PLP">#REF!</definedName>
    <definedName name="DCM_Poles">#REF!</definedName>
    <definedName name="DCM_PubSaf">#REF!</definedName>
    <definedName name="DCM_SAIDI">#REF!</definedName>
    <definedName name="DCM_SAIFI">#REF!</definedName>
    <definedName name="DCM_SCE_OnTimeOutages">'[151]On-Time Outages'!$K$45</definedName>
    <definedName name="DCM_SCEWOConformance">'[151]WO Conformance'!$R$13</definedName>
    <definedName name="DCM_Serious">[52]Safety!$D$4</definedName>
    <definedName name="DCM_SI">#REF!</definedName>
    <definedName name="DCM_SI2">#REF!</definedName>
    <definedName name="DCM_SI3">#REF!</definedName>
    <definedName name="DCM_SII">#REF!</definedName>
    <definedName name="DCM_Throughput">#REF!</definedName>
    <definedName name="DCM_UGCR">#REF!</definedName>
    <definedName name="DCM_UGOS">#REF!</definedName>
    <definedName name="DCM_UnitRateTPT">[151]Unit_TPT!$D$45</definedName>
    <definedName name="DCM_Vaults">#REF!</definedName>
    <definedName name="DCM_WOClosure">#REF!</definedName>
    <definedName name="DCM_WOConf">#REF!</definedName>
    <definedName name="DCMNW_DART">#REF!</definedName>
    <definedName name="DCMNW_DART_YTD">'[151]Safety - YTD'!$Y$4</definedName>
    <definedName name="DCMNW_DART2">#REF!</definedName>
    <definedName name="DCMNW_DART3">#REF!</definedName>
    <definedName name="DCMNW_ONR">#REF!</definedName>
    <definedName name="DCMNW_ONR2">#REF!</definedName>
    <definedName name="DCMNW_ONR3">#REF!</definedName>
    <definedName name="DCMNW_SI">#REF!</definedName>
    <definedName name="DCMNW_SI2">#REF!</definedName>
    <definedName name="DCMNW_SI3">#REF!</definedName>
    <definedName name="DCMSE_DART">#REF!</definedName>
    <definedName name="DCMSE_DART_YTD">'[151]Safety - YTD'!$Y$5</definedName>
    <definedName name="DCMSE_DART2">#REF!</definedName>
    <definedName name="DCMSE_DART3">#REF!</definedName>
    <definedName name="DCMSE_ONR">#REF!</definedName>
    <definedName name="DCMSE_ONR2">#REF!</definedName>
    <definedName name="DCMSE_ONR3">#REF!</definedName>
    <definedName name="DCMSE_SI">#REF!</definedName>
    <definedName name="DCMSE_SI2">#REF!</definedName>
    <definedName name="DCMSE_SI3">#REF!</definedName>
    <definedName name="dd">[139]Input!#REF!</definedName>
    <definedName name="dddd"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dddd"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ddfsaf" localSheetId="13"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BT_CALCULATION">#REF!</definedName>
    <definedName name="DebtEqvDiscRate">#REF!</definedName>
    <definedName name="DEc">#REF!</definedName>
    <definedName name="def">#N/A</definedName>
    <definedName name="default_ratio">#REF!</definedName>
    <definedName name="DEFERRED_INCOME_TAX">#REF!</definedName>
    <definedName name="DEPLOYMENT_DURATION">'[20]Global Parameters'!#REF!</definedName>
    <definedName name="DEPLOYMENT_LOAD">#REF!</definedName>
    <definedName name="DEPLOYMENT_START">'[20]Global Parameters'!#REF!</definedName>
    <definedName name="DeprRates">#REF!</definedName>
    <definedName name="Dept">[35]Master!$B$8:$B$4493</definedName>
    <definedName name="DeptTotals">#REF!</definedName>
    <definedName name="Desc_Summ_DCC">[32]Reference!$J$3:$J$12</definedName>
    <definedName name="Desert_DART">[52]Safety!$B$38</definedName>
    <definedName name="Desert_DART_Injuries">[52]Safety!$G$38</definedName>
    <definedName name="Desert_DART_Severity">[52]Safety!$F$38</definedName>
    <definedName name="Desert_EFFR">[52]EFFRs!$I$9</definedName>
    <definedName name="Desert_FOP">[52]Safety!$I$38</definedName>
    <definedName name="Desert_OnTime">[52]Safety!$E$38</definedName>
    <definedName name="Desert_OSHA">[52]Safety!$H$38</definedName>
    <definedName name="Design_2">#REF!</definedName>
    <definedName name="Design_CostEff">'[56]Cost Efficiency '!$B$12</definedName>
    <definedName name="DESIGN_DART">'[56]DART Injury Rate'!$O$5</definedName>
    <definedName name="Design_Dollars_Hrs">[56]Throughput!$B$30</definedName>
    <definedName name="Design_MtoBench">[56]Throughput!$C$13</definedName>
    <definedName name="Design_MtoM">[56]Throughput!$B$13</definedName>
    <definedName name="Design_NWC_Insp">'[56]Inspections '!$B$27</definedName>
    <definedName name="Design_SafeMindsTraining">'[56]Safe Minds Training'!$C$12</definedName>
    <definedName name="Design_Strains_Sprains">[56]Strain_Sprain!$B$24</definedName>
    <definedName name="Design_VehicleInc">'[56]Vehicle Incidents'!$B$28</definedName>
    <definedName name="DestinationMo">[60]Atlas!#REF!</definedName>
    <definedName name="DestinationMoR">[60]Atlas!#REF!</definedName>
    <definedName name="DestinationYr">[60]Atlas!#REF!</definedName>
    <definedName name="DestinationYrR">[60]Atlas!#REF!</definedName>
    <definedName name="DestinatonYr">[60]Atlas!#REF!</definedName>
    <definedName name="DestMoR">[60]Atlas!#REF!</definedName>
    <definedName name="DestYrR">[60]Atlas!#REF!</definedName>
    <definedName name="Detail_Budget">#REF!</definedName>
    <definedName name="DF_GRID_1">#REF!</definedName>
    <definedName name="DF_GRID_1_1">#REF!</definedName>
    <definedName name="DF_GRID_1_2">#REF!</definedName>
    <definedName name="DF_GRID_1_3">'[152]Rec''d Cost'!#REF!</definedName>
    <definedName name="DF_GRID_1_4">#REF!</definedName>
    <definedName name="DF_GRID_1_5">#REF!</definedName>
    <definedName name="dfasdfsdfZX" localSheetId="13" hidden="1">{#N/A,#N/A,FALSE,"Monthly SAIFI";#N/A,#N/A,FALSE,"Yearly SAIFI";#N/A,#N/A,FALSE,"Monthly CAIDI";#N/A,#N/A,FALSE,"Yearly CAIDI";#N/A,#N/A,FALSE,"Monthly SAIDI";#N/A,#N/A,FALSE,"Yearly SAIDI";#N/A,#N/A,FALSE,"Monthly MAIFI";#N/A,#N/A,FALSE,"Yearly MAIFI";#N/A,#N/A,FALSE,"Monthly Cust &gt;=4 Int"}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sfs" localSheetId="13"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RIRUpgradeCPUC">[106]CAPITAL_RECORDED_FORECAST!$BN$133:$BR$133</definedName>
    <definedName name="DFRIRUpgradeFERC">[106]CAPITAL_RECORDED_FORECAST!$BT$133:$BX$133</definedName>
    <definedName name="dfsasdfasdfsdfasdfasdf" localSheetId="13"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fdfs" hidden="1">[73]Gross!#REF!</definedName>
    <definedName name="DGR" localSheetId="13" hidden="1">{#N/A,#N/A,FALSE,"Edison";#N/A,#N/A,FALSE," EIX"}</definedName>
    <definedName name="DGR" hidden="1">{#N/A,#N/A,FALSE,"Edison";#N/A,#N/A,FALSE," EIX"}</definedName>
    <definedName name="DGR_1" localSheetId="13" hidden="1">{#N/A,#N/A,FALSE,"Edison";#N/A,#N/A,FALSE," EIX"}</definedName>
    <definedName name="DGR_1" hidden="1">{#N/A,#N/A,FALSE,"Edison";#N/A,#N/A,FALSE," EIX"}</definedName>
    <definedName name="DGR_3" localSheetId="13" hidden="1">{#N/A,#N/A,FALSE,"Edison";#N/A,#N/A,FALSE," EIX"}</definedName>
    <definedName name="DGR_3" hidden="1">{#N/A,#N/A,FALSE,"Edison";#N/A,#N/A,FALSE," EIX"}</definedName>
    <definedName name="DI_raw">#REF!</definedName>
    <definedName name="DIR">#REF!</definedName>
    <definedName name="Directors">#REF!</definedName>
    <definedName name="DIRX">#REF!</definedName>
    <definedName name="Discount">'[153]Scenario Attributes'!$D$5</definedName>
    <definedName name="discount_rate">[64]Calculations!$T$4</definedName>
    <definedName name="DiscountRate">'[115]1'!$B$16</definedName>
    <definedName name="Divestitures_2003">[154]ASS!$X$23:$AE$27</definedName>
    <definedName name="Divestitures_2004">[154]ASS!$X$53:$AE$57</definedName>
    <definedName name="Divestitures_2005">[154]ASS!$X$83:$AE$87</definedName>
    <definedName name="DivOH_assessments">[155]PLIP_forecast_summary_V6!$D$40</definedName>
    <definedName name="DivOH_repairs">[155]PLIP_forecast_summary_V6!$D$41</definedName>
    <definedName name="do_not_print_tiltes">#REF!</definedName>
    <definedName name="Do_Not_Print_Titles">#REF!</definedName>
    <definedName name="Documents">#REF!</definedName>
    <definedName name="Dollars">'[156]Cost Comparisons'!#REF!</definedName>
    <definedName name="Dominguez_Breakdown_Hours">'[52]Metro West'!$C$69</definedName>
    <definedName name="Dominguez_Breakdown_Throughput">'[52]Metro West'!$C$59</definedName>
    <definedName name="Dominguez_Cap_Throughput">'[52]Metro West'!$C$53</definedName>
    <definedName name="Dominguez_Capital_Hours">'[52]Metro West'!$C$63</definedName>
    <definedName name="Dominguez_Capital_Maint_Hours">'[52]Metro West'!$C$64</definedName>
    <definedName name="Dominguez_CCI">'[52]Metro West'!$C$43</definedName>
    <definedName name="Dominguez_CHO">'[52]Metro West'!$C$27</definedName>
    <definedName name="Dominguez_CM_Enabler">'[52]Metro West'!$C$45</definedName>
    <definedName name="Dominguez_CostMetric">'[52]Metro West'!$C$95</definedName>
    <definedName name="Dominguez_DART">'[52]Metro West'!$C$8</definedName>
    <definedName name="Dominguez_DARTInjuries">'[52]Metro West'!$C$13</definedName>
    <definedName name="Dominguez_DARTSeverity">'[52]Metro West'!$C$12</definedName>
    <definedName name="Dominguez_EHS">'[52]Metro West'!$C$28</definedName>
    <definedName name="Dominguez_Fatigue_Emergent">'[52]Metro West'!$C$104</definedName>
    <definedName name="Dominguez_FatigueTime">'[52]Metro West'!$C$97</definedName>
    <definedName name="Dominguez_FOP">[52]Safety!$I$8</definedName>
    <definedName name="Dominguez_FPND">'[52]Metro West'!$C$36</definedName>
    <definedName name="Dominguez_JPA">'[52]Metro West'!$C$35</definedName>
    <definedName name="Dominguez_LMS_Outage">'[52]Metro West'!$C$86</definedName>
    <definedName name="Dominguez_Maint_Hours">'[52]Metro West'!$C$67</definedName>
    <definedName name="Dominguez_Maint_Throughput">'[52]Metro West'!$C$57</definedName>
    <definedName name="Dominguez_MeetingTime">'[52]Metro West'!$C$100</definedName>
    <definedName name="Dominguez_NewBus_Hours">'[52]Metro West'!$C$66</definedName>
    <definedName name="Dominguez_NewBus_Throughput">'[52]Metro West'!$C$56</definedName>
    <definedName name="Dominguez_NonConformance">'[52]Metro West'!$C$78</definedName>
    <definedName name="Dominguez_OM">'[52]Metro West'!$C$26</definedName>
    <definedName name="Dominguez_OM_Maint_Hours">'[52]Metro West'!$C$68</definedName>
    <definedName name="Dominguez_OM_Maint_Throughput">'[52]Metro West'!$C$58</definedName>
    <definedName name="Dominguez_OnTime">'[52]Metro West'!$C$11</definedName>
    <definedName name="Dominguez_OSHA">'[52]Metro West'!$C$14</definedName>
    <definedName name="Dominguez_PreFabTime">'[52]Metro West'!$C$101</definedName>
    <definedName name="Dominguez_PremiumTime">'[52]Metro West'!$C$98</definedName>
    <definedName name="Dominguez_Public_Accuracy">'[52]Metro West'!$C$33</definedName>
    <definedName name="Dominguez_Public_OnTime">'[52]Metro West'!$C$34</definedName>
    <definedName name="Dominguez_SameDay_Outage">'[52]Metro West'!$C$87</definedName>
    <definedName name="Dominguez_SCE_Capital_Projects_Hours">'[52]Metro West'!$C$65</definedName>
    <definedName name="Dominguez_SCECap_Throughput">'[52]Metro West'!$C$55</definedName>
    <definedName name="Dominguez_Scheduling_Adherence">'[52]Metro West'!$C$31</definedName>
    <definedName name="Dominguez_Scheduling_CAD">'[52]Metro West'!$C$32</definedName>
    <definedName name="Dominguez_Scheduling_Filled">'[52]Metro West'!$C$61</definedName>
    <definedName name="Dominguez_Throughput">'[52]Metro West'!$C$51</definedName>
    <definedName name="Dominguez_TrainingTime">'[52]Metro West'!$C$102</definedName>
    <definedName name="dp">[20]PCs!#REF!</definedName>
    <definedName name="dplp">#REF!</definedName>
    <definedName name="dpole_count">[64]Calculations!$T$5</definedName>
    <definedName name="DRG_2" localSheetId="13" hidden="1">{#N/A,#N/A,FALSE,"Edison";#N/A,#N/A,FALSE," EIX"}</definedName>
    <definedName name="DRG_2" hidden="1">{#N/A,#N/A,FALSE,"Edison";#N/A,#N/A,FALSE," EIX"}</definedName>
    <definedName name="DRI_Forecast">'[14]Interest Rate Summary'!$3:$6</definedName>
    <definedName name="Drivers">OFFSET([120]Reference!$F$2,1,0,COUNTA([120]Reference!$F$3:$F$210)-COUNTIF([120]Reference!$F$3:$F$210,""),1)</definedName>
    <definedName name="dskdlss" localSheetId="13" hidden="1">{#N/A,#N/A,FALSE,"Monthly SAIFI";#N/A,#N/A,FALSE,"Yearly SAIFI";#N/A,#N/A,FALSE,"Monthly CAIDI";#N/A,#N/A,FALSE,"Yearly CAIDI";#N/A,#N/A,FALSE,"Monthly SAIDI";#N/A,#N/A,FALSE,"Yearly SAIDI";#N/A,#N/A,FALSE,"Monthly MAIFI";#N/A,#N/A,FALSE,"Yearly MAIFI";#N/A,#N/A,FALSE,"Monthly Cust &gt;=4 Int"}</definedName>
    <definedName name="dskdlss" hidden="1">{#N/A,#N/A,FALSE,"Monthly SAIFI";#N/A,#N/A,FALSE,"Yearly SAIFI";#N/A,#N/A,FALSE,"Monthly CAIDI";#N/A,#N/A,FALSE,"Yearly CAIDI";#N/A,#N/A,FALSE,"Monthly SAIDI";#N/A,#N/A,FALSE,"Yearly SAIDI";#N/A,#N/A,FALSE,"Monthly MAIFI";#N/A,#N/A,FALSE,"Yearly MAIFI";#N/A,#N/A,FALSE,"Monthly Cust &gt;=4 Int"}</definedName>
    <definedName name="DSUM">[157]DSUM!$B$1:$T$295</definedName>
    <definedName name="dt">#REF!</definedName>
    <definedName name="DT_Factor">[37]Setup!$C$153</definedName>
    <definedName name="DTBR_Pre_AnG">'[158]2007 ITAB (old)'!#REF!</definedName>
    <definedName name="DtoCR">[159]Assumptions!$D$4</definedName>
    <definedName name="DtoCRPerc">#REF!</definedName>
    <definedName name="DtoCRS">[160]Assumptions!#REF!</definedName>
    <definedName name="DtoV">[159]Assumptions!$D$3</definedName>
    <definedName name="DtoValley">[160]Assumptions!#REF!</definedName>
    <definedName name="DtoVPerc">#REF!</definedName>
    <definedName name="DWR_AS_OUT_02_7230">#REF!</definedName>
    <definedName name="DWR_ASin_01_102">#REF!</definedName>
    <definedName name="DWR_ASin_01_7215">#REF!</definedName>
    <definedName name="DWR_ASin_01_7230">#REF!</definedName>
    <definedName name="DWR_ASin_02_102">#REF!</definedName>
    <definedName name="DWR_ASin_02_7215">#REF!</definedName>
    <definedName name="DWR_ASin_02_7230">#REF!</definedName>
    <definedName name="DWR_ASin_03_102">#REF!</definedName>
    <definedName name="DWR_ASin_03_7215">#REF!</definedName>
    <definedName name="DWR_ASin_03_7230">#REF!</definedName>
    <definedName name="DWR_ASout_01_102">#REF!</definedName>
    <definedName name="DWR_ASout_01_7215">#REF!</definedName>
    <definedName name="DWR_ASout_01_7230">#REF!</definedName>
    <definedName name="DWR_ASout_02_102">#REF!</definedName>
    <definedName name="DWR_ASout_02_7215">#REF!</definedName>
    <definedName name="DWR_ASout_02_7230">#REF!</definedName>
    <definedName name="DWR_ASout_03_102">#REF!</definedName>
    <definedName name="DWR_ASout_03_7215">#REF!</definedName>
    <definedName name="DWR_ASout_03_7230">#REF!</definedName>
    <definedName name="e">#REF!</definedName>
    <definedName name="E2005to2012">'[159]Escalation Rates'!$T$20</definedName>
    <definedName name="EASTERN_COSTEFF">'[56]Cost Efficiency '!$B$3</definedName>
    <definedName name="EASTERN_CPUC_INSP">'[56]Inspections '!$C$19</definedName>
    <definedName name="Eastern_DART">'[56]DART Injury Rate'!$O$6</definedName>
    <definedName name="Eastern_Dollars_Hrs">[56]Throughput!$B$21</definedName>
    <definedName name="Eastern_FL">'[56]FL vs  NFL'!$B$3</definedName>
    <definedName name="EASTERN_NWC_INSP">'[56]Inspections '!$B$19</definedName>
    <definedName name="EASTERN_POLE_RPLC">'[56]Pole Replacement Program '!$O$17</definedName>
    <definedName name="Eastern_Strains_Sprains">[56]Strain_Sprain!$B$14</definedName>
    <definedName name="Eastern_Throughput_Benchmark">[56]Throughput!$C$4</definedName>
    <definedName name="Eastern_Throughput_MtoM">[56]Throughput!$B$4</definedName>
    <definedName name="Eastern_VehicleInc">'[56]Vehicle Incidents'!$B$18</definedName>
    <definedName name="EC">#REF!</definedName>
    <definedName name="EC_Discussion">#REF!</definedName>
    <definedName name="EC_Outlook">#REF!</definedName>
    <definedName name="EC_Table">#REF!</definedName>
    <definedName name="ECp_FERCOMBud">#REF!</definedName>
    <definedName name="ECP_FERCOMT">#REF!</definedName>
    <definedName name="ECp_FERCOMvar">#REF!</definedName>
    <definedName name="ECS_CPUCOM">#REF!</definedName>
    <definedName name="ECS_CPUCOMBUD">#REF!</definedName>
    <definedName name="ECS_CPUCOMvar">#REF!</definedName>
    <definedName name="ECS_DART">#REF!</definedName>
    <definedName name="ECS_DART2">#REF!</definedName>
    <definedName name="ECS_DART3">#REF!</definedName>
    <definedName name="ECS_dartTrend">#REF!</definedName>
    <definedName name="ECS_FERCOM">#REF!</definedName>
    <definedName name="ECS_FERCOMBud">#REF!</definedName>
    <definedName name="ECS_FERCOMvar">#REF!</definedName>
    <definedName name="ECS_FOMT">#REF!</definedName>
    <definedName name="ECS_ONR">#REF!</definedName>
    <definedName name="ECS_ONR2">#REF!</definedName>
    <definedName name="ECS_ONR3">#REF!</definedName>
    <definedName name="ECS_ONRT">#REF!</definedName>
    <definedName name="ECS_SI">#REF!</definedName>
    <definedName name="ECS_SI2">#REF!</definedName>
    <definedName name="ECS_SI3">#REF!</definedName>
    <definedName name="ECS_SIT">#REF!</definedName>
    <definedName name="EDC_ANNUALLY">[161]PRINT!$D$103</definedName>
    <definedName name="EDC_MONTHLY">[161]PRINT!$B$99</definedName>
    <definedName name="EDCCF">[161]PRINT!$E$57:$E$59</definedName>
    <definedName name="EDCIS">[161]PRINT!$E$43:$E$45</definedName>
    <definedName name="EDF">[162]SPEC!$E$73</definedName>
    <definedName name="EDHI_ANNUAL">[161]PRINT!$D$71</definedName>
    <definedName name="EDHI_MONTHLY">[161]PRINT!$B$69</definedName>
    <definedName name="EDHIINPUT">[161]PRINT!$E$31:$E$34</definedName>
    <definedName name="EdisonShare">'[92]General Input'!$E$188</definedName>
    <definedName name="edred" localSheetId="13"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 hidden="1">#REF!</definedName>
    <definedName name="EE_BPTS">'[163]Labor Summary by Division'!$Q$5</definedName>
    <definedName name="EE_GLF">'[163]Labor Summary by Division'!$Q$8</definedName>
    <definedName name="EE_LandAcq">'[163]Labor Summary by Division'!$Q$7</definedName>
    <definedName name="EE_LandMgmt">'[163]Labor Summary by Division'!$Q$6</definedName>
    <definedName name="EE_RPMgmt">'[163]Labor Summary by Division'!$Q$4</definedName>
    <definedName name="efg">[164]Setup!$C$88</definedName>
    <definedName name="EGDC_ANNUALLY">[161]PRINT!$D$134</definedName>
    <definedName name="EGDC_MONTHLY">[161]PRINT!$B$130</definedName>
    <definedName name="EGDC_NEXT_YEAR_MONTHLY">[161]PRINT!$C$130</definedName>
    <definedName name="EGDCCF">[161]PRINT!$E$73:$E$75</definedName>
    <definedName name="EGDCIS">[161]PRINT!$E$69:$E$71</definedName>
    <definedName name="EIGH">#REF!</definedName>
    <definedName name="EIGHT">#REF!</definedName>
    <definedName name="EITP">[9]!EITP</definedName>
    <definedName name="EIX_Discussion">#REF!</definedName>
    <definedName name="EIX_Outlook">#REF!</definedName>
    <definedName name="EIX_table">#REF!</definedName>
    <definedName name="ELECTRICAL_REPAIR_COST">#REF!</definedName>
    <definedName name="ELEM">#REF!</definedName>
    <definedName name="ELEMENTA">'[165]Cost Elements'!$A$1:$A$16</definedName>
    <definedName name="ELEMENTB">'[165]Cost Elements'!$B$1:$B$16</definedName>
    <definedName name="Elements">[166]Summary!$B$3:$B$11</definedName>
    <definedName name="eleve">#REF!</definedName>
    <definedName name="ELEVEN">#REF!</definedName>
    <definedName name="ellie1"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elli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EME_Discussion">#REF!</definedName>
    <definedName name="EME_Outlook">#REF!</definedName>
    <definedName name="EMS_Cap_1">#REF!</definedName>
    <definedName name="EMS_Cap_ID_1">'[167]YTD-Mar 07 Cap Det'!#REF!</definedName>
    <definedName name="EMS_JJ">#REF!</definedName>
    <definedName name="EMS_JO_1">'[167]YTD-Mar_JO_Detail'!#REF!</definedName>
    <definedName name="END">[118]Compliance!$C$44</definedName>
    <definedName name="Energy">[168]Summary!$F$4</definedName>
    <definedName name="Energy_01">'[169]Energy Components'!$A$6:$P$25</definedName>
    <definedName name="Energy_02">'[169]Energy Components'!$A$29:$P$59</definedName>
    <definedName name="Energy_03">'[169]Energy Components'!$A$62:$P$88</definedName>
    <definedName name="Energy_Intr">'[14]Interest Rate Summary'!$52:$56</definedName>
    <definedName name="EnergyComponent_2001">'[169]Energy Components'!$A$6:$N$25</definedName>
    <definedName name="EnergyComponent_2002">'[169]Energy Components'!$A$29:$N$59</definedName>
    <definedName name="Eng_CPUCOM">#REF!</definedName>
    <definedName name="Eng_CPUCOMBUD">#REF!</definedName>
    <definedName name="Eng_CPUCOMvar">#REF!</definedName>
    <definedName name="Eng_DArt">#REF!</definedName>
    <definedName name="Eng_DArt2">#REF!</definedName>
    <definedName name="Eng_DArt3">#REF!</definedName>
    <definedName name="Eng_dartTrend">#REF!</definedName>
    <definedName name="Eng_FERCOM">#REF!</definedName>
    <definedName name="Eng_FERCOMBud">#REF!</definedName>
    <definedName name="Eng_FERCOMT">#REF!</definedName>
    <definedName name="Eng_FERCOMvar">#REF!</definedName>
    <definedName name="Eng_FOMT">#REF!</definedName>
    <definedName name="ENG_ONR">#REF!</definedName>
    <definedName name="ENG_ONR2">#REF!</definedName>
    <definedName name="ENG_ONR3">#REF!</definedName>
    <definedName name="ENG_ONTR">#REF!</definedName>
    <definedName name="Eng_SI">#REF!</definedName>
    <definedName name="Eng_SI2">#REF!</definedName>
    <definedName name="Eng_SI3">#REF!</definedName>
    <definedName name="ENG_SIT">#REF!</definedName>
    <definedName name="ENGB">#REF!</definedName>
    <definedName name="Engineer">'[170]Mira(2)'!#REF!</definedName>
    <definedName name="engrg1">[22]Engrg!$B$11:$Z$127</definedName>
    <definedName name="engrg2">[22]Engrg!$C$11:$Z$127</definedName>
    <definedName name="ENV_DOCS_FACTOR">[47]Assumptions!$F$7</definedName>
    <definedName name="ENV_DOCS_FACTOR_2">[47]Assumptions!$F$8</definedName>
    <definedName name="ENVDEL1">[47]Assumptions!$J$7</definedName>
    <definedName name="ENVDEL2">[47]Assumptions!$P$7</definedName>
    <definedName name="ENVFIELD1">[47]Assumptions!$J$8</definedName>
    <definedName name="ENVFIELD2">[47]Assumptions!$P$8</definedName>
    <definedName name="EPC">[61]Schedule!$D:$D</definedName>
    <definedName name="equip">[171]equipment!$G$11</definedName>
    <definedName name="EQUIP_COST_FSMRO_INSTALLER_YR1">'[20]Global Parameters'!#REF!</definedName>
    <definedName name="EQUIP_COST_FSMRO_INSTALLER_YR2">'[20]Global Parameters'!#REF!</definedName>
    <definedName name="ES">#REF!</definedName>
    <definedName name="Esc">[172]Escalation!$B$1</definedName>
    <definedName name="ESC_FERCOMBud">#REF!</definedName>
    <definedName name="ESC_FERCOMvar">#REF!</definedName>
    <definedName name="Esc_rate">'[173]ATO Budget Detail_sub'!$A$3:$B$6</definedName>
    <definedName name="Esc_rates">'[174]Esc Rates'!$A$3:$B$6</definedName>
    <definedName name="Esc2005to2009">PRODUCT('[175]Other Information'!$B$5:$F$5)</definedName>
    <definedName name="Esc2009to2012">'[160]Escalation Study 2011'!$E$69</definedName>
    <definedName name="Esc2011to2012">#REF!</definedName>
    <definedName name="ESCAL1">[37]LoadingRates!$O$25</definedName>
    <definedName name="ESCAL2">[37]LoadingRates!$P$25</definedName>
    <definedName name="ESCAL3">[37]LoadingRates!$Q$25</definedName>
    <definedName name="ESCAL4">[37]LoadingRates!$R$25</definedName>
    <definedName name="ESCAL5">[37]LoadingRates!$S$25</definedName>
    <definedName name="ESCAL6">[37]LoadingRates!$T$25</definedName>
    <definedName name="ESCAL7">[37]LoadingRates!$U$25</definedName>
    <definedName name="ESCAL8">[37]LoadingRates!$V$25</definedName>
    <definedName name="Escalated">3%</definedName>
    <definedName name="Escalation___Annual">#REF!</definedName>
    <definedName name="Escalation_2001_2004">'[176]Customer MC'!$C$63</definedName>
    <definedName name="Escalation_2006">#REF!</definedName>
    <definedName name="Escalation_2007">#REF!</definedName>
    <definedName name="Escalation_2008">#REF!</definedName>
    <definedName name="escalation_D">[106]CAPITAL_RECORDED_FORECAST!$BH$256:$BL$256</definedName>
    <definedName name="escalation_d_hist">[106]CAPITAL_RECORDED_FORECAST!$BB$256:$BF$256</definedName>
    <definedName name="escalation_G">[106]CAPITAL_RECORDED_FORECAST!$BH$258:$BL$258</definedName>
    <definedName name="escalation_g_hist">[106]CAPITAL_RECORDED_FORECAST!$BB$258:$BF$258</definedName>
    <definedName name="escalation_GP">[106]CAPITAL_RECORDED_FORECAST!$BH$259:$BL$259</definedName>
    <definedName name="escalation_gp_hist">[106]CAPITAL_RECORDED_FORECAST!$BB$259:$BF$259</definedName>
    <definedName name="escalation_T">[106]CAPITAL_RECORDED_FORECAST!$BH$257:$BL$257</definedName>
    <definedName name="escalation_t_hist">[106]CAPITAL_RECORDED_FORECAST!$BB$257:$BF$257</definedName>
    <definedName name="Escalation09">'[177]Escalation Rates'!#REF!</definedName>
    <definedName name="Escalation10">'[177]Escalation Rates'!#REF!</definedName>
    <definedName name="Escalation11">'[177]Escalation Rates'!#REF!</definedName>
    <definedName name="Escalation2011">[178]Sheet2!$B$4</definedName>
    <definedName name="Escalation2012">[178]Sheet2!$B$5</definedName>
    <definedName name="Escalation2013">[178]Sheet2!$B$6</definedName>
    <definedName name="EscalationType">[179]!Table17[Escalation Rates]</definedName>
    <definedName name="ESCBYR">[37]LoadingRates!$N$23</definedName>
    <definedName name="EsclType">'[179]Escalation Rates'!$A$4:$A$7</definedName>
    <definedName name="ESCOPR">[37]LoadingRates!$P$19</definedName>
    <definedName name="ESCRATE">[37]LoadingRates!$Q$19</definedName>
    <definedName name="EscTypes">[180]Setup!$A$33:$A$39</definedName>
    <definedName name="ESFLOCMAT">#REF!</definedName>
    <definedName name="ESP_CPUCOM">#REF!</definedName>
    <definedName name="ESP_CPUCOMBUD">#REF!</definedName>
    <definedName name="ESP_CPUCOMvar">#REF!</definedName>
    <definedName name="ESP_DART">#REF!</definedName>
    <definedName name="ESP_DART2">#REF!</definedName>
    <definedName name="ESP_DART3">#REF!</definedName>
    <definedName name="ESP_dartTrend">#REF!</definedName>
    <definedName name="ESP_FERCOM">#REF!</definedName>
    <definedName name="ESP_FERCOMT">#REF!</definedName>
    <definedName name="ESP_FOMT">#REF!</definedName>
    <definedName name="ESP_ONR">#REF!</definedName>
    <definedName name="ESP_ONR2">#REF!</definedName>
    <definedName name="ESP_ONR3">#REF!</definedName>
    <definedName name="ESP_ONTR">#REF!</definedName>
    <definedName name="ESP_SI">#REF!</definedName>
    <definedName name="ESP_SI2">#REF!</definedName>
    <definedName name="ESP_SI3">#REF!</definedName>
    <definedName name="ESP_SIT">#REF!</definedName>
    <definedName name="essai_rev">[49]ESSAIS!$U$18:$U$19</definedName>
    <definedName name="EstDate">[31]Setup!$G$78</definedName>
    <definedName name="Estimate">'[170]Mira(2)'!#REF!</definedName>
    <definedName name="Estimating_Rate_Split_the_difference">#REF!</definedName>
    <definedName name="Estimator">[41]Setup!$C$80</definedName>
    <definedName name="EstYr">[31]Setup!$N$79</definedName>
    <definedName name="ET">#REF!</definedName>
    <definedName name="ET_NEXT_YEAR_MONTHLY">[161]PRINT!$C$99</definedName>
    <definedName name="ETFLOCMAT">#REF!</definedName>
    <definedName name="ETS_BUSG">#REF!</definedName>
    <definedName name="ETS_BUSR">#REF!</definedName>
    <definedName name="ETS_BusRes2">'[181]E&amp;TS- Charts'!$O$205</definedName>
    <definedName name="ETS_BusRes3">'[181]E&amp;TS- Charts'!$O$206</definedName>
    <definedName name="ETS_CAPA">#REF!</definedName>
    <definedName name="ETS_CAPAB">#REF!</definedName>
    <definedName name="ETS_CAPAS">'[181]E&amp;TS- Charts'!$O$647</definedName>
    <definedName name="ETS_CAPAS2">'[181]E&amp;TS- Charts'!$O$648</definedName>
    <definedName name="ETS_CAPAS3">'[181]E&amp;TS- Charts'!$O$649</definedName>
    <definedName name="ETS_CPUCb">#REF!</definedName>
    <definedName name="ETS_CPUCBu">#REF!</definedName>
    <definedName name="ETS_CPUCBud">#REF!</definedName>
    <definedName name="ETS_CPUCC">#REF!</definedName>
    <definedName name="ETS_CPUCC2">#REF!</definedName>
    <definedName name="ETS_CPUCC3">#REF!</definedName>
    <definedName name="ETS_CPUCCapVar">#REF!</definedName>
    <definedName name="ETS_CPUCCCONT">#REF!</definedName>
    <definedName name="ETS_CPUCContBud">#REF!</definedName>
    <definedName name="ETS_CPUCCT">#REF!</definedName>
    <definedName name="ETS_CPUCCVar">#REF!</definedName>
    <definedName name="ETS_CPUCOMB">#REF!</definedName>
    <definedName name="ETS_CPUCOMB2">#REF!</definedName>
    <definedName name="ETS_CPUCOMB3">#REF!</definedName>
    <definedName name="ETS_CPUCVar">#REF!</definedName>
    <definedName name="ETS_DART">#REF!</definedName>
    <definedName name="ETS_DART2">#REF!</definedName>
    <definedName name="ETS_DART3">#REF!</definedName>
    <definedName name="ETS_DARTTrend">#REF!</definedName>
    <definedName name="ETS_EBITDA">#REF!</definedName>
    <definedName name="ETS_EBITDA1">'[181]E&amp;TS- Charts'!#REF!</definedName>
    <definedName name="ETS_EBITDA2">'[181]E&amp;TS- Charts'!#REF!</definedName>
    <definedName name="ETS_EBITDA3">'[181]E&amp;TS- Charts'!#REF!</definedName>
    <definedName name="ETS_EBITDAB">#REF!</definedName>
    <definedName name="ETS_ECSP">'[181]E&amp;TS- Charts'!#REF!</definedName>
    <definedName name="ETS_ECSP2">'[181]E&amp;TS- Charts'!#REF!</definedName>
    <definedName name="ETS_ECSP3">'[181]E&amp;TS- Charts'!#REF!</definedName>
    <definedName name="ETS_ECSProcess">#REF!</definedName>
    <definedName name="ETS_ECSProcessB">#REF!</definedName>
    <definedName name="ETS_EngPRP">#REF!</definedName>
    <definedName name="ETS_EngPRPB">#REF!</definedName>
    <definedName name="ETS_ENGRP">'[181]E&amp;TS- Charts'!$O$807</definedName>
    <definedName name="ETS_ENGRP2">'[181]E&amp;TS- Charts'!$O$808</definedName>
    <definedName name="ETS_ENGRP3">'[181]E&amp;TS- Charts'!$O$809</definedName>
    <definedName name="ETS_ESPProcess">#REF!</definedName>
    <definedName name="ETS_ESPProcessB">#REF!</definedName>
    <definedName name="ETS_FERCB">#REF!</definedName>
    <definedName name="ETS_FERCC">#REF!</definedName>
    <definedName name="ETS_FERCC2">#REF!</definedName>
    <definedName name="ETS_FERCC3">#REF!</definedName>
    <definedName name="ETS_FERCCAP">#REF!</definedName>
    <definedName name="ETS_FERCCapVar">#REF!</definedName>
    <definedName name="ETS_FERCCT">#REF!</definedName>
    <definedName name="ETS_FERCOMB">#REF!</definedName>
    <definedName name="ETS_FERCOMB2">#REF!</definedName>
    <definedName name="ETS_FERCOMB3">#REF!</definedName>
    <definedName name="ETS_Field2">'[181]E&amp;TS- Charts'!$O$152</definedName>
    <definedName name="ETS_Field3">'[181]E&amp;TS- Charts'!$O$153</definedName>
    <definedName name="ETS_FOI">#REF!</definedName>
    <definedName name="ETS_FOIG">#REF!</definedName>
    <definedName name="ETS_Initiatives">#REF!</definedName>
    <definedName name="ETS_InitiativesB">#REF!</definedName>
    <definedName name="ETS_ISGD">#REF!</definedName>
    <definedName name="ETS_ISGDB">#REF!</definedName>
    <definedName name="ETS_ISGDD2">'[181]E&amp;TS- Charts'!$O$753</definedName>
    <definedName name="ETS_ISGDD3">'[181]E&amp;TS- Charts'!$O$754</definedName>
    <definedName name="ETS_LeadershipTrain">#REF!</definedName>
    <definedName name="ETS_LeadershipTrainB">#REF!</definedName>
    <definedName name="ETS_MCP">#REF!</definedName>
    <definedName name="ETS_MCPG">#REF!</definedName>
    <definedName name="ETS_OTR">#REF!</definedName>
    <definedName name="ETS_OTR2">#REF!</definedName>
    <definedName name="ETS_OTR3">#REF!</definedName>
    <definedName name="ETS_SI">#REF!</definedName>
    <definedName name="ETS_SI2">#REF!</definedName>
    <definedName name="ETS_SI3">#REF!</definedName>
    <definedName name="ETS_SONET">#REF!</definedName>
    <definedName name="ETS_SONET1">'[181]E&amp;TS- Charts'!#REF!</definedName>
    <definedName name="ETS_SONET2">'[181]E&amp;TS- Charts'!#REF!</definedName>
    <definedName name="ETS_SONET3">'[181]E&amp;TS- Charts'!#REF!</definedName>
    <definedName name="ETS_SONETG">#REF!</definedName>
    <definedName name="ETS_TSP">#REF!</definedName>
    <definedName name="ETS_TSPB">#REF!</definedName>
    <definedName name="ETS_TSPP">'[181]E&amp;TS- Charts'!$O$698</definedName>
    <definedName name="ETS_TSPP2">'[181]E&amp;TS- Charts'!$O$699</definedName>
    <definedName name="ETS_TSPP3">'[181]E&amp;TS- Charts'!$O$700</definedName>
    <definedName name="etsmgmt1">[22]ETSMgmt!$B$11:$Z$127</definedName>
    <definedName name="etsmgmt2">[22]ETSMgmt!$C$11:$Z$127</definedName>
    <definedName name="euro">#REF!</definedName>
    <definedName name="Europe">#REF!</definedName>
    <definedName name="Europe1">#REF!</definedName>
    <definedName name="Europe2">#REF!</definedName>
    <definedName name="Europe3">#REF!</definedName>
    <definedName name="Ex_Acessories">#REF!</definedName>
    <definedName name="Ex_Cables">#REF!</definedName>
    <definedName name="Ex_Installation">#REF!</definedName>
    <definedName name="Ex_Other">#REF!</definedName>
    <definedName name="ExcessEquity_1999">#REF!</definedName>
    <definedName name="ExcessEquity_2000">#REF!</definedName>
    <definedName name="ExcessEquity_2001">#REF!</definedName>
    <definedName name="Excl">#REF!</definedName>
    <definedName name="Excl2">#REF!</definedName>
    <definedName name="EXCLIT">#REF!</definedName>
    <definedName name="Execution">'[65]Capital Register Refs'!$C$2:$C$9</definedName>
    <definedName name="EXP_DIST">[37]AD255!$A$53</definedName>
    <definedName name="_xlnm.Extract">#REF!</definedName>
    <definedName name="Extract_MI">#REF!</definedName>
    <definedName name="f">'[158]2007 ITAB (old)'!#REF!</definedName>
    <definedName name="F_A">[37]LoadingRates!$B$43</definedName>
    <definedName name="FACTOR2">'[118]#REF'!$T$11</definedName>
    <definedName name="FACTOR3">'[118]#REF'!$T$12</definedName>
    <definedName name="FACTOR4">'[118]#REF'!$T$13</definedName>
    <definedName name="FareWellStmnt">#N/A</definedName>
    <definedName name="fasdfasf">#REF!</definedName>
    <definedName name="fd">#N/A</definedName>
    <definedName name="FDSDFSF" localSheetId="13"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asability">[125]Lists!$I$2:$I$6</definedName>
    <definedName name="FED_CATAXRATE">#REF!</definedName>
    <definedName name="Federal_Tax_Basis_Reduction">'[105]Corporate Data'!$E$12</definedName>
    <definedName name="Federal_Tax_Rate">35%</definedName>
    <definedName name="FEDTAXRATE">#REF!</definedName>
    <definedName name="fee">#REF!</definedName>
    <definedName name="feeze">#REF!</definedName>
    <definedName name="FENOC_summary">#REF!</definedName>
    <definedName name="FERC">#REF!</definedName>
    <definedName name="FERC_LTP">[95]Setup!$B$109:$B$132</definedName>
    <definedName name="FERCProjectSummaryList">'[182]FERC Summary'!$B$3:$B$27</definedName>
    <definedName name="Ferronorte">[3]Current!#REF!</definedName>
    <definedName name="Ferronorte1">[3]Current!#REF!</definedName>
    <definedName name="Ferronorte2">[3]Current!#REF!</definedName>
    <definedName name="Ferronorte3">[3]Current!#REF!</definedName>
    <definedName name="ff">#REF!</definedName>
    <definedName name="ffdfsdf">#REF!</definedName>
    <definedName name="fff" localSheetId="13">{"GLOBALMA.","perfmsrs.xlm","mrsumdev.xls"}</definedName>
    <definedName name="fff">{"GLOBALMA.","perfmsrs.xlm","mrsumdev.xls"}</definedName>
    <definedName name="FFU">1.173%</definedName>
    <definedName name="FGCN">[106]CAPITAL_RECORDED_FORECAST!$BH$3</definedName>
    <definedName name="fghjghjfgjf" localSheetId="13"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ieldIndirectRate">#REF!</definedName>
    <definedName name="FieldInvestigation_2012">'[155]FI Detail '!$N$41</definedName>
    <definedName name="FieldInvestigations_2010">[155]FI_and_Repairs_2010_11!$E$45</definedName>
    <definedName name="FieldInvestigations_2011">[155]FI_and_Repairs_2010_11!$F$45</definedName>
    <definedName name="File">[183]Info_1!$C$6</definedName>
    <definedName name="FILE_NUMBER">[41]Setup!$E$61</definedName>
    <definedName name="Final___5_yr_TDBU_Capital_Budget">#REF!</definedName>
    <definedName name="FinePrint">#N/A</definedName>
    <definedName name="FirstExp">#REF!</definedName>
    <definedName name="FirstLabor">#REF!</definedName>
    <definedName name="FiscalMonth">#REF!</definedName>
    <definedName name="FIVE">#REF!</definedName>
    <definedName name="FIX">#REF!</definedName>
    <definedName name="Fixes">'[121]Cost Estimating'!$C$25,'[121]Cost Estimating'!$C$26,'[121]Cost Estimating'!$C$27,'[121]Cost Estimating'!$C$28</definedName>
    <definedName name="flag">'[109]Option 2'!$C$43</definedName>
    <definedName name="FO800055184"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FO800055184"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footer">#REF!</definedName>
    <definedName name="Foothill_Breakdown_Hours">[52]Desert!$C$69</definedName>
    <definedName name="Foothill_Breakdown_Throughput">[52]Desert!$C$59</definedName>
    <definedName name="Foothill_CAD">[52]Desert!$C$32</definedName>
    <definedName name="Foothill_Cap_Maint_Hours">[52]Desert!$C$64</definedName>
    <definedName name="Foothill_Cap_Maint_Throughput">[52]Desert!$C$54</definedName>
    <definedName name="Foothill_Cap_Throughput">[52]Desert!$C$53</definedName>
    <definedName name="Foothill_Capital_Hours">[52]Desert!$C$63</definedName>
    <definedName name="Foothill_CHO">[52]Desert!$C$27</definedName>
    <definedName name="Foothill_CostMetric">[52]Desert!$C$97</definedName>
    <definedName name="Foothill_DART">[52]Desert!$C$8</definedName>
    <definedName name="Foothill_DART_Injuries">[52]Desert!$C$13</definedName>
    <definedName name="Foothill_DART_Severity">[52]Desert!$C$12</definedName>
    <definedName name="Foothill_EHS">[52]Desert!$C$28</definedName>
    <definedName name="Foothill_Fatigue_Emergent">[52]Desert!$C$106</definedName>
    <definedName name="Foothill_Fatigue_Time">[52]Desert!$C$99</definedName>
    <definedName name="Foothill_FOP">[52]Safety!$I$34</definedName>
    <definedName name="Foothill_FPND">[52]Desert!$C$36</definedName>
    <definedName name="Foothill_JPA">[52]Desert!$C$35</definedName>
    <definedName name="Foothill_Maint_Hours">[52]Desert!$C$67</definedName>
    <definedName name="Foothill_Maint_Throughput">[52]Desert!$C$57</definedName>
    <definedName name="Foothill_Meeting_Time">[52]Desert!$C$102</definedName>
    <definedName name="Foothill_NewBus_Hours">[52]Desert!$C$66</definedName>
    <definedName name="Foothill_NewBus_Throughput">[52]Desert!$C$56</definedName>
    <definedName name="Foothill_NonConformance">[52]Desert!$C$80</definedName>
    <definedName name="Foothill_OM">[52]Desert!$C$26</definedName>
    <definedName name="Foothill_OM_Hours">[52]Desert!$C$68</definedName>
    <definedName name="Foothill_OM_Throughput">[52]Desert!$C$58</definedName>
    <definedName name="Foothill_OnTime">[52]Desert!$C$11</definedName>
    <definedName name="Foothill_OSHA">[52]Desert!$C$14</definedName>
    <definedName name="Foothill_PreFab_Time">[52]Desert!$C$103</definedName>
    <definedName name="Foothill_Premium_Time">[52]Desert!$C$100</definedName>
    <definedName name="Foothill_Public_Accuracy">[52]Desert!$C$33</definedName>
    <definedName name="Foothill_Public_OnTime">[52]Desert!$C$34</definedName>
    <definedName name="Foothill_SCE_Cap_Hours">[52]Desert!$C$65</definedName>
    <definedName name="Foothill_SCE_Cap_Throughput">[52]Desert!$C$55</definedName>
    <definedName name="Foothill_Scheduling_30Day">[52]Desert!$C$31</definedName>
    <definedName name="Foothill_Scheduling_Filled">[52]Desert!$C$61</definedName>
    <definedName name="Foothill_Throughput">[52]Desert!$C$51</definedName>
    <definedName name="Foothill_Training_Time">[52]Desert!$C$104</definedName>
    <definedName name="forced_outage_days">#REF!</definedName>
    <definedName name="forced_outage_risk">#REF!</definedName>
    <definedName name="Forecast">#REF!</definedName>
    <definedName name="Forecasts">#REF!</definedName>
    <definedName name="Format">[9]!Format</definedName>
    <definedName name="formula_array">'[184]Credit Card Spend'!#REF!</definedName>
    <definedName name="FOUR">#REF!</definedName>
    <definedName name="Foxtrot">#REF!</definedName>
    <definedName name="FPP_2003">#REF!</definedName>
    <definedName name="FPP_2004">#REF!</definedName>
    <definedName name="FPP_2005">#REF!</definedName>
    <definedName name="FS">'[185]Seg 4-11 TL August 15 2010 FS'!$A$8:$DL$984</definedName>
    <definedName name="fsdafasf" localSheetId="13"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localSheetId="13"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localSheetId="13"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localSheetId="13"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SMRO_FAILURES_PER_YEAR">#REF!</definedName>
    <definedName name="FSMRO_INSTALLS_PER_DAY_COMMERCIAL">'[20]Global Parameters'!#REF!</definedName>
    <definedName name="FSMRO_INSTALLS_PER_DAY_FAILURES">'[20]Global Parameters'!#REF!</definedName>
    <definedName name="FSMRO_INSTALLS_PER_DAY_RESIDENTIAL">'[20]Global Parameters'!#REF!</definedName>
    <definedName name="FSMRO_TOT_INSTALLS_COMMERCIAL">#REF!</definedName>
    <definedName name="FSMRO_TOT_INSTALLS_RESIDENTIAL">#REF!</definedName>
    <definedName name="FTE_days_per_year">'[39]7 Year Plan'!$L$38</definedName>
    <definedName name="FTE_poles_per_day">'[39]7 Year Plan'!$L$36</definedName>
    <definedName name="FTE_salary">'[39]7 Year Plan'!$L$39</definedName>
    <definedName name="FTE_TYPE">#REF!</definedName>
    <definedName name="FTE_TYPE_DESCR">#REF!</definedName>
    <definedName name="FTEStart">#REF!</definedName>
    <definedName name="ftestart2">#REF!</definedName>
    <definedName name="Fullerton_Breakdown_Throughput">[52]Orange!$C$59</definedName>
    <definedName name="Fullerton_CAD">[52]Orange!$C$32</definedName>
    <definedName name="Fullerton_Cap_Hours">[52]Orange!$C$63</definedName>
    <definedName name="Fullerton_Cap_Throughput">[52]Orange!$C$53</definedName>
    <definedName name="Fullerton_CapMaint_Hours">[52]Orange!$C$64</definedName>
    <definedName name="Fullerton_CapMaint_Throughput">[52]Orange!$C$54</definedName>
    <definedName name="Fullerton_CHO">[52]Orange!$C$27</definedName>
    <definedName name="Fullerton_CostMetric">[52]Orange!$C$97</definedName>
    <definedName name="Fullerton_DART">[52]Orange!$C$8</definedName>
    <definedName name="Fullerton_DART_Injuries">[52]Orange!$C$13</definedName>
    <definedName name="Fullerton_DART_Severity">[52]Orange!$C$12</definedName>
    <definedName name="Fullerton_EHS">[52]Orange!$C$28</definedName>
    <definedName name="Fullerton_Fatigue_Emergent">[52]Orange!$C$106</definedName>
    <definedName name="Fullerton_Fatigue_Time">[52]Orange!$C$99</definedName>
    <definedName name="Fullerton_FOP">[52]Safety!$I$44</definedName>
    <definedName name="Fullerton_FPND">[52]Orange!$C$36</definedName>
    <definedName name="Fullerton_JPA">[52]Orange!$C$35</definedName>
    <definedName name="Fullerton_LMS">[52]Orange!$C$88</definedName>
    <definedName name="Fullerton_Maint_Hours">[52]Orange!$C$67</definedName>
    <definedName name="Fullerton_Maint_Throughput">[52]Orange!$C$57</definedName>
    <definedName name="Fullerton_Meeting_Time">[52]Orange!$C$102</definedName>
    <definedName name="Fullerton_NewBus_Throughput">[52]Orange!$C$56</definedName>
    <definedName name="Fullerton_NonConformance">[52]Orange!$C$80</definedName>
    <definedName name="Fullerton_OM">[52]Orange!$C$26</definedName>
    <definedName name="Fullerton_OMMaint_Throughput">[52]Orange!$C$58</definedName>
    <definedName name="Fullerton_OnTime">[52]Orange!$C$11</definedName>
    <definedName name="Fullerton_OSHA">[52]Orange!$C$14</definedName>
    <definedName name="Fullerton_PreFab">[52]Orange!$C$103</definedName>
    <definedName name="Fullerton_Premium_Time">[52]Orange!$C$100</definedName>
    <definedName name="Fullerton_PublicAuthority">[52]Orange!$C$33</definedName>
    <definedName name="Fullerton_PublicAuthority_OnTime">[52]Orange!$C$34</definedName>
    <definedName name="Fullerton_SameDay_Outage">[52]Orange!$C$89</definedName>
    <definedName name="Fullerton_SCE_Cap_Throughput">[52]Orange!$C$55</definedName>
    <definedName name="Fullerton_Scheduling">[52]Orange!$C$31</definedName>
    <definedName name="Fullerton_Scheduling_Filled">[52]Orange!$C$61</definedName>
    <definedName name="Fullerton_Throughput">[52]Orange!$C$51</definedName>
    <definedName name="Fullerton_TrainingTime">[52]Orange!$C$104</definedName>
    <definedName name="Func_Labor_Rate">[37]Setup!$C$166</definedName>
    <definedName name="Func_NT_Ratio">[37]Setup!$C$165</definedName>
    <definedName name="fund">#REF!</definedName>
    <definedName name="Funding">[55]Data!$F$2:$F$3</definedName>
    <definedName name="FundingType">[57]Setup!$B$2:$B$12</definedName>
    <definedName name="FUT_LABOR_RATE">[37]Setup!$C$169</definedName>
    <definedName name="fwrwerwerwerwer" localSheetId="13"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#N/A</definedName>
    <definedName name="Gas_Price">#REF!</definedName>
    <definedName name="Gen.plant_loading_factor">[186]Loaders!$B$9</definedName>
    <definedName name="Generators">[187]Inputs!$J$12:$J$16</definedName>
    <definedName name="Generic_Infrastructure">#REF!</definedName>
    <definedName name="geninctn1">[22]GenInctn!$B$11:$AA$117</definedName>
    <definedName name="geninctn2">[22]GenInctn!$C$11:$AA$117</definedName>
    <definedName name="gfer1">'[22]Central Design'!$B$11:$AC$127</definedName>
    <definedName name="gfer2">'[22]Central Design'!$C$11:$AC$127</definedName>
    <definedName name="gg"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gg"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gggggggg" localSheetId="13" hidden="1">{#N/A,#N/A,FALSE,"Edison";#N/A,#N/A,FALSE," EIX"}</definedName>
    <definedName name="gggggggg" hidden="1">{#N/A,#N/A,FALSE,"Edison";#N/A,#N/A,FALSE," EIX"}</definedName>
    <definedName name="ghjgfj" localSheetId="13"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localSheetId="13"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localSheetId="13"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localSheetId="13"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aeco">#REF!</definedName>
    <definedName name="GIalberta">#REF!</definedName>
    <definedName name="GIarizona">#REF!</definedName>
    <definedName name="GIbaja">#REF!</definedName>
    <definedName name="GIBC">#REF!</definedName>
    <definedName name="GIcolorado">#REF!</definedName>
    <definedName name="GIhenryhub">#REF!</definedName>
    <definedName name="GIIdahoeMontana">#REF!</definedName>
    <definedName name="GIkernriver">#REF!</definedName>
    <definedName name="GIkingsgate">#REF!</definedName>
    <definedName name="GImalin">#REF!</definedName>
    <definedName name="GInevada">#REF!</definedName>
    <definedName name="GInewmexico">#REF!</definedName>
    <definedName name="GIopal">#REF!</definedName>
    <definedName name="GIopalrockymtn">#REF!</definedName>
    <definedName name="GIpermian">#REF!</definedName>
    <definedName name="GIpge">#REF!</definedName>
    <definedName name="GIpgecitygate">#REF!</definedName>
    <definedName name="GIpnw">#REF!</definedName>
    <definedName name="GIsanjuan">#REF!</definedName>
    <definedName name="GIsierrapacific">#REF!</definedName>
    <definedName name="GIsocal">#REF!</definedName>
    <definedName name="GIsumas">#REF!</definedName>
    <definedName name="GItopock">#REF!</definedName>
    <definedName name="GIutah">#REF!</definedName>
    <definedName name="GIWyoming">#REF!</definedName>
    <definedName name="GLAFourSeasons">#REF!</definedName>
    <definedName name="Global_NEXT_YEAR_MONTHLY">[161]PRINT!$C$114</definedName>
    <definedName name="GlobalException">'[188]Drop Downs'!$G$2:$G$3</definedName>
    <definedName name="GM_2003">[154]ASS!$X$9:$AE$13</definedName>
    <definedName name="GM_2004">[154]ASS!$X$39:$AE$43</definedName>
    <definedName name="GM_2005">[154]ASS!$X$69:$AE$73</definedName>
    <definedName name="GoA">#N/A</definedName>
    <definedName name="GoAssetChart">#N/A</definedName>
    <definedName name="GoB">#N/A</definedName>
    <definedName name="GoBack">#N/A</definedName>
    <definedName name="GoBalanceSheet">#N/A</definedName>
    <definedName name="GoC">#N/A</definedName>
    <definedName name="GoCash">#N/A</definedName>
    <definedName name="GoCashFlow">#N/A</definedName>
    <definedName name="GoD">#N/A</definedName>
    <definedName name="GoData">#N/A</definedName>
    <definedName name="Gof">#N/A</definedName>
    <definedName name="Gog">#N/A</definedName>
    <definedName name="GoIncomeChart">#N/A</definedName>
    <definedName name="GoOther">#N/A</definedName>
    <definedName name="GoSome">#N/A</definedName>
    <definedName name="graphexport">#REF!</definedName>
    <definedName name="GRC_2012_ref">'[106]2012GRC_WP_ref'!$B$4:$M$39</definedName>
    <definedName name="GRC_2012_unit_rec_fcast">[106]GRC_2012_Units!$F$3:$O$141</definedName>
    <definedName name="GRC_Activity">'[96]Drop Down Lists'!$R$9:$R$436</definedName>
    <definedName name="GRC_Indicator">'[96]Drop Down Lists'!$V$9:$V$10</definedName>
    <definedName name="GRCFrcstTyp">'[179]Capital Database'!$BH:$BH</definedName>
    <definedName name="grececomplt">'[62]310324 grece complt'!#REF!</definedName>
    <definedName name="grececompltCL000504">'[62]310324 grece complt'!#REF!</definedName>
    <definedName name="Grid_Ops_WD911">#REF!</definedName>
    <definedName name="GRIDAPPSCOMM">#REF!</definedName>
    <definedName name="GRIDCOMP">#REF!</definedName>
    <definedName name="GRIDCPOCOM">#REF!</definedName>
    <definedName name="GRIDCPOCOM2">#REF!</definedName>
    <definedName name="GRIDCPOCOM3">#REF!</definedName>
    <definedName name="GRIDCPUC">#REF!</definedName>
    <definedName name="GRIDCPUC2">#REF!</definedName>
    <definedName name="GRIDCPUC3">#REF!</definedName>
    <definedName name="GRIDFERCOM">#REF!</definedName>
    <definedName name="GRIDFERCOM2">#REF!</definedName>
    <definedName name="GRIDFERCOM3">#REF!</definedName>
    <definedName name="GRIDINSP">#REF!</definedName>
    <definedName name="GRIDINSP2">#REF!</definedName>
    <definedName name="GRIDINSP3">#REF!</definedName>
    <definedName name="GRIDMODERNIZATION">#REF!</definedName>
    <definedName name="GRIDNERCCOMP">#REF!</definedName>
    <definedName name="GridO_CPUCCT">#REF!</definedName>
    <definedName name="GridO_CPUCOM">#REF!</definedName>
    <definedName name="GridO_FERCCT">#REF!</definedName>
    <definedName name="GridO_FERCOMT">#REF!</definedName>
    <definedName name="GridO_FOMT">#REF!</definedName>
    <definedName name="GRIDOBSER">#REF!</definedName>
    <definedName name="GRIDOBSER2">#REF!</definedName>
    <definedName name="GRIDOBSER3">#REF!</definedName>
    <definedName name="GridOCDFA_CPUCCT">#REF!</definedName>
    <definedName name="GridOp_CPUCC">#REF!</definedName>
    <definedName name="GridOp_CPUCC2">#REF!</definedName>
    <definedName name="GridOp_CPUCC3">#REF!</definedName>
    <definedName name="GRIDOPFERC">#REF!</definedName>
    <definedName name="GRIDOPFERC2">#REF!</definedName>
    <definedName name="GRIDOPFERC3">#REF!</definedName>
    <definedName name="GridOps_911WD_CallIntoArrival">'[189]911WD Data'!$E$18</definedName>
    <definedName name="GridOps_911WD_CallIntoArrival_Month">'[190]911WD Data'!$L$19</definedName>
    <definedName name="GridOps_Audit">#REF!</definedName>
    <definedName name="GridOps_CCPUCB">#REF!</definedName>
    <definedName name="GridOps_CCPUCYTDA">#REF!</definedName>
    <definedName name="GridOps_CCPUCYTDB">#REF!</definedName>
    <definedName name="GridOps_Compl">#REF!</definedName>
    <definedName name="GridOps_CostEff">#REF!</definedName>
    <definedName name="GridOps_CostEff_Month">[190]CostEff!$B$37</definedName>
    <definedName name="GridOps_CPUC_CAP">#REF!</definedName>
    <definedName name="GridOps_CPUCOMBUD">#REF!</definedName>
    <definedName name="GridOps_CPUCOMVAR">#REF!</definedName>
    <definedName name="GridOps_CPUCOMVARi">#REF!</definedName>
    <definedName name="GridOps_DART">#REF!</definedName>
    <definedName name="GridOps_DART_Month">[190]DART!$W$77</definedName>
    <definedName name="GridOps_DART2">#REF!</definedName>
    <definedName name="GridOps_DART3">#REF!</definedName>
    <definedName name="GridOps_DARTTrend">#REF!</definedName>
    <definedName name="GridOps_ERT">#REF!</definedName>
    <definedName name="GridOps_FERCC">#REF!</definedName>
    <definedName name="GridOps_FERCOM">#REF!</definedName>
    <definedName name="GridOps_LoadRestoration">'[189]Load Restoration'!$D$4</definedName>
    <definedName name="GridOps_LoadRestoration_Month">'[190]Load Restoration'!$H$4</definedName>
    <definedName name="GridOps_NERCV.5">#REF!</definedName>
    <definedName name="GridOps_NWC">#REF!</definedName>
    <definedName name="GridOps_ONR">#REF!</definedName>
    <definedName name="GridOps_ONR2">#REF!</definedName>
    <definedName name="GridOps_ONR3">#REF!</definedName>
    <definedName name="GridOps_ONRT">#REF!</definedName>
    <definedName name="GridOps_PrevSwitching">[189]PrevSwitching!$D$12</definedName>
    <definedName name="GridOps_PrevSwitching_Month">[190]PrevSwitching!$I$12</definedName>
    <definedName name="GridOps_PubSaf">#REF!</definedName>
    <definedName name="GridOps_Res">#REF!</definedName>
    <definedName name="GridOps_SAIDI">#REF!</definedName>
    <definedName name="GridOps_SAIFI">#REF!</definedName>
    <definedName name="GridOps_SI">#REF!</definedName>
    <definedName name="GridOps_SI2">#REF!</definedName>
    <definedName name="GridOps_SI3">#REF!</definedName>
    <definedName name="GridOps_SIT">#REF!</definedName>
    <definedName name="GridOps_Switch">#REF!</definedName>
    <definedName name="GridOps_Trend">#REF!</definedName>
    <definedName name="growth">[191]FCCs!#REF!</definedName>
    <definedName name="GROWTH_METERS_PER_YEAR">#REF!</definedName>
    <definedName name="growth08renewal">[191]FCCs!#REF!</definedName>
    <definedName name="growth09renewal">[191]FCCs!#REF!</definedName>
    <definedName name="GVKey">"companies="</definedName>
    <definedName name="gy">#REF!</definedName>
    <definedName name="h" localSheetId="13" hidden="1">{"'Summary'!$A$1:$J$24"}</definedName>
    <definedName name="h" hidden="1">{"'Summary'!$A$1:$J$24"}</definedName>
    <definedName name="h_control" localSheetId="13" hidden="1">{"'Summary'!$A$1:$J$24"}</definedName>
    <definedName name="h_control" hidden="1">{"'Summary'!$A$1:$J$24"}</definedName>
    <definedName name="H1.2014">[61]Schedule!$I:$I</definedName>
    <definedName name="H1.2015">[61]Schedule!$K:$K</definedName>
    <definedName name="H2.2014">[61]Schedule!$J:$J</definedName>
    <definedName name="H2.2015">[61]Schedule!$L:$L</definedName>
    <definedName name="Hansol1">[3]Current!#REF!</definedName>
    <definedName name="Hansol2">[3]Current!#REF!</definedName>
    <definedName name="Hansol3">[3]Current!#REF!</definedName>
    <definedName name="haul">[171]equipment!$G$15</definedName>
    <definedName name="hc_ownership">'[192]Input-General'!$F$34</definedName>
    <definedName name="HelixAuldGC">#REF!</definedName>
    <definedName name="hello">[9]!hello</definedName>
    <definedName name="HF_pole_pct">[64]Calculations!$CX$3</definedName>
    <definedName name="hh" hidden="1">#REF!</definedName>
    <definedName name="High">#REF!</definedName>
    <definedName name="high2">#REF!</definedName>
    <definedName name="HIGHCLH">#REF!</definedName>
    <definedName name="HIGHCLL">#REF!</definedName>
    <definedName name="HIGHCLO">#REF!</definedName>
    <definedName name="HIGHIL">#REF!</definedName>
    <definedName name="HIGHLAND_COSTEFF">'[56]Cost Efficiency '!$B$4</definedName>
    <definedName name="HIGHLAND_CPUC_INPS">'[56]Inspections '!$C$20</definedName>
    <definedName name="Highland_DART">'[56]DART Injury Rate'!$O$7</definedName>
    <definedName name="Highland_Dollars_Hrs">[56]Throughput!$B$22</definedName>
    <definedName name="Highland_FL">'[56]FL vs  NFL'!$B$4</definedName>
    <definedName name="HIGHLAND_NWC_INPS">'[56]Inspections '!$B$20</definedName>
    <definedName name="HIGHLAND_POLE_RPL">'[56]Pole Replacement Program '!$O$18</definedName>
    <definedName name="Highland_Strain_Sprain">[56]Strain_Sprain!$B$15</definedName>
    <definedName name="Highland_Throughput_MtoBenchmark">[56]Throughput!$C$5</definedName>
    <definedName name="Highland_Throughput_MtoM">[56]Throughput!$B$5</definedName>
    <definedName name="Highland_VehicleInc">'[56]Vehicle Incidents'!$B$19</definedName>
    <definedName name="HIGHML">#REF!</definedName>
    <definedName name="hjfjghjgfjgj" localSheetId="13"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localSheetId="13"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Holdings_NEXT_YEAR_MONTHLY">[161]PRINT!$C$69</definedName>
    <definedName name="Holidays">#REF!</definedName>
    <definedName name="Hourly_Rate">[37]LoadingRates!$B$25</definedName>
    <definedName name="hours">'[193]Non Craft Labor_1'!$A$2:$F$10</definedName>
    <definedName name="Hours_per_Month1">'[108]D6 - ModAssump'!$A$11:$W$16</definedName>
    <definedName name="howToChange">#REF!</definedName>
    <definedName name="howToCheck">#REF!</definedName>
    <definedName name="HPMENU">#N/A</definedName>
    <definedName name="htc">[49]DIM!$E$68</definedName>
    <definedName name="HTML_CodePage" hidden="1">1252</definedName>
    <definedName name="HTML_Control" localSheetId="13" hidden="1">{"'Summary'!$A$1:$J$24"}</definedName>
    <definedName name="HTML_Control" hidden="1">{"'Summary'!$A$1:$J$24"}</definedName>
    <definedName name="HTML_Control_1" localSheetId="13" hidden="1">{"'Summary'!$A$1:$J$24"}</definedName>
    <definedName name="HTML_Control_1" hidden="1">{"'Summary'!$A$1:$J$24"}</definedName>
    <definedName name="HTML_Control_1_1" localSheetId="13" hidden="1">{"'Summary'!$A$1:$J$24"}</definedName>
    <definedName name="HTML_Control_1_1" hidden="1">{"'Summary'!$A$1:$J$24"}</definedName>
    <definedName name="HTML_Control_1_1_1" localSheetId="13" hidden="1">{"'Summary'!$A$1:$J$24"}</definedName>
    <definedName name="HTML_Control_1_1_1" hidden="1">{"'Summary'!$A$1:$J$24"}</definedName>
    <definedName name="HTML_Control_1_2" localSheetId="13" hidden="1">{"'Summary'!$A$1:$J$24"}</definedName>
    <definedName name="HTML_Control_1_2" hidden="1">{"'Summary'!$A$1:$J$24"}</definedName>
    <definedName name="HTML_Control_1_2_1" localSheetId="13" hidden="1">{"'Summary'!$A$1:$J$24"}</definedName>
    <definedName name="HTML_Control_1_2_1" hidden="1">{"'Summary'!$A$1:$J$24"}</definedName>
    <definedName name="HTML_Control_1_3" localSheetId="13" hidden="1">{"'Summary'!$A$1:$J$24"}</definedName>
    <definedName name="HTML_Control_1_3" hidden="1">{"'Summary'!$A$1:$J$24"}</definedName>
    <definedName name="HTML_Control_1_3_1" localSheetId="13" hidden="1">{"'Summary'!$A$1:$J$24"}</definedName>
    <definedName name="HTML_Control_1_3_1" hidden="1">{"'Summary'!$A$1:$J$24"}</definedName>
    <definedName name="HTML_Control_1_4" localSheetId="13" hidden="1">{"'Summary'!$A$1:$J$24"}</definedName>
    <definedName name="HTML_Control_1_4" hidden="1">{"'Summary'!$A$1:$J$24"}</definedName>
    <definedName name="HTML_Control_1_4_1" localSheetId="13" hidden="1">{"'Summary'!$A$1:$J$24"}</definedName>
    <definedName name="HTML_Control_1_4_1" hidden="1">{"'Summary'!$A$1:$J$24"}</definedName>
    <definedName name="HTML_Control_1_5" localSheetId="13" hidden="1">{"'Summary'!$A$1:$J$24"}</definedName>
    <definedName name="HTML_Control_1_5" hidden="1">{"'Summary'!$A$1:$J$24"}</definedName>
    <definedName name="HTML_Control_1_5_1" localSheetId="13" hidden="1">{"'Summary'!$A$1:$J$24"}</definedName>
    <definedName name="HTML_Control_1_5_1" hidden="1">{"'Summary'!$A$1:$J$24"}</definedName>
    <definedName name="HTML_Control_2" localSheetId="13" hidden="1">{"'Summary'!$A$1:$J$24"}</definedName>
    <definedName name="HTML_Control_2" hidden="1">{"'Summary'!$A$1:$J$24"}</definedName>
    <definedName name="HTML_Control_2_1" localSheetId="13" hidden="1">{"'Summary'!$A$1:$J$24"}</definedName>
    <definedName name="HTML_Control_2_1" hidden="1">{"'Summary'!$A$1:$J$24"}</definedName>
    <definedName name="HTML_Control_2_1_1" localSheetId="13" hidden="1">{"'Summary'!$A$1:$J$24"}</definedName>
    <definedName name="HTML_Control_2_1_1" hidden="1">{"'Summary'!$A$1:$J$24"}</definedName>
    <definedName name="HTML_Control_2_2" localSheetId="13" hidden="1">{"'Summary'!$A$1:$J$24"}</definedName>
    <definedName name="HTML_Control_2_2" hidden="1">{"'Summary'!$A$1:$J$24"}</definedName>
    <definedName name="HTML_Control_2_2_1" localSheetId="13" hidden="1">{"'Summary'!$A$1:$J$24"}</definedName>
    <definedName name="HTML_Control_2_2_1" hidden="1">{"'Summary'!$A$1:$J$24"}</definedName>
    <definedName name="HTML_Control_2_3" localSheetId="13" hidden="1">{"'Summary'!$A$1:$J$24"}</definedName>
    <definedName name="HTML_Control_2_3" hidden="1">{"'Summary'!$A$1:$J$24"}</definedName>
    <definedName name="HTML_Control_2_3_1" localSheetId="13" hidden="1">{"'Summary'!$A$1:$J$24"}</definedName>
    <definedName name="HTML_Control_2_3_1" hidden="1">{"'Summary'!$A$1:$J$24"}</definedName>
    <definedName name="HTML_Control_2_4" localSheetId="13" hidden="1">{"'Summary'!$A$1:$J$24"}</definedName>
    <definedName name="HTML_Control_2_4" hidden="1">{"'Summary'!$A$1:$J$24"}</definedName>
    <definedName name="HTML_Control_2_4_1" localSheetId="13" hidden="1">{"'Summary'!$A$1:$J$24"}</definedName>
    <definedName name="HTML_Control_2_4_1" hidden="1">{"'Summary'!$A$1:$J$24"}</definedName>
    <definedName name="HTML_Control_2_5" localSheetId="13" hidden="1">{"'Summary'!$A$1:$J$24"}</definedName>
    <definedName name="HTML_Control_2_5" hidden="1">{"'Summary'!$A$1:$J$24"}</definedName>
    <definedName name="HTML_Control_2_5_1" localSheetId="13" hidden="1">{"'Summary'!$A$1:$J$24"}</definedName>
    <definedName name="HTML_Control_2_5_1" hidden="1">{"'Summary'!$A$1:$J$24"}</definedName>
    <definedName name="HTML_Control_3" localSheetId="13" hidden="1">{"'Summary'!$A$1:$J$24"}</definedName>
    <definedName name="HTML_Control_3" hidden="1">{"'Summary'!$A$1:$J$24"}</definedName>
    <definedName name="HTML_Control_3_1" localSheetId="13" hidden="1">{"'Summary'!$A$1:$J$24"}</definedName>
    <definedName name="HTML_Control_3_1" hidden="1">{"'Summary'!$A$1:$J$24"}</definedName>
    <definedName name="HTML_Control_3_1_1" localSheetId="13" hidden="1">{"'Summary'!$A$1:$J$24"}</definedName>
    <definedName name="HTML_Control_3_1_1" hidden="1">{"'Summary'!$A$1:$J$24"}</definedName>
    <definedName name="HTML_Control_3_2" localSheetId="13" hidden="1">{"'Summary'!$A$1:$J$24"}</definedName>
    <definedName name="HTML_Control_3_2" hidden="1">{"'Summary'!$A$1:$J$24"}</definedName>
    <definedName name="HTML_Control_3_2_1" localSheetId="13" hidden="1">{"'Summary'!$A$1:$J$24"}</definedName>
    <definedName name="HTML_Control_3_2_1" hidden="1">{"'Summary'!$A$1:$J$24"}</definedName>
    <definedName name="HTML_Control_3_3" localSheetId="13" hidden="1">{"'Summary'!$A$1:$J$24"}</definedName>
    <definedName name="HTML_Control_3_3" hidden="1">{"'Summary'!$A$1:$J$24"}</definedName>
    <definedName name="HTML_Control_3_3_1" localSheetId="13" hidden="1">{"'Summary'!$A$1:$J$24"}</definedName>
    <definedName name="HTML_Control_3_3_1" hidden="1">{"'Summary'!$A$1:$J$24"}</definedName>
    <definedName name="HTML_Control_3_4" localSheetId="13" hidden="1">{"'Summary'!$A$1:$J$24"}</definedName>
    <definedName name="HTML_Control_3_4" hidden="1">{"'Summary'!$A$1:$J$24"}</definedName>
    <definedName name="HTML_Control_3_4_1" localSheetId="13" hidden="1">{"'Summary'!$A$1:$J$24"}</definedName>
    <definedName name="HTML_Control_3_4_1" hidden="1">{"'Summary'!$A$1:$J$24"}</definedName>
    <definedName name="HTML_Control_3_5" localSheetId="13" hidden="1">{"'Summary'!$A$1:$J$24"}</definedName>
    <definedName name="HTML_Control_3_5" hidden="1">{"'Summary'!$A$1:$J$24"}</definedName>
    <definedName name="HTML_Control_3_5_1" localSheetId="13" hidden="1">{"'Summary'!$A$1:$J$24"}</definedName>
    <definedName name="HTML_Control_3_5_1" hidden="1">{"'Summary'!$A$1:$J$24"}</definedName>
    <definedName name="HTML_Control_4" localSheetId="13" hidden="1">{"'Summary'!$A$1:$J$24"}</definedName>
    <definedName name="HTML_Control_4" hidden="1">{"'Summary'!$A$1:$J$24"}</definedName>
    <definedName name="HTML_Control_4_1" localSheetId="13" hidden="1">{"'Summary'!$A$1:$J$24"}</definedName>
    <definedName name="HTML_Control_4_1" hidden="1">{"'Summary'!$A$1:$J$24"}</definedName>
    <definedName name="HTML_Control_4_1_1" localSheetId="13" hidden="1">{"'Summary'!$A$1:$J$24"}</definedName>
    <definedName name="HTML_Control_4_1_1" hidden="1">{"'Summary'!$A$1:$J$24"}</definedName>
    <definedName name="HTML_Control_4_2" localSheetId="13" hidden="1">{"'Summary'!$A$1:$J$24"}</definedName>
    <definedName name="HTML_Control_4_2" hidden="1">{"'Summary'!$A$1:$J$24"}</definedName>
    <definedName name="HTML_Control_4_2_1" localSheetId="13" hidden="1">{"'Summary'!$A$1:$J$24"}</definedName>
    <definedName name="HTML_Control_4_2_1" hidden="1">{"'Summary'!$A$1:$J$24"}</definedName>
    <definedName name="HTML_Control_4_3" localSheetId="13" hidden="1">{"'Summary'!$A$1:$J$24"}</definedName>
    <definedName name="HTML_Control_4_3" hidden="1">{"'Summary'!$A$1:$J$24"}</definedName>
    <definedName name="HTML_Control_4_3_1" localSheetId="13" hidden="1">{"'Summary'!$A$1:$J$24"}</definedName>
    <definedName name="HTML_Control_4_3_1" hidden="1">{"'Summary'!$A$1:$J$24"}</definedName>
    <definedName name="HTML_Control_4_4" localSheetId="13" hidden="1">{"'Summary'!$A$1:$J$24"}</definedName>
    <definedName name="HTML_Control_4_4" hidden="1">{"'Summary'!$A$1:$J$24"}</definedName>
    <definedName name="HTML_Control_4_4_1" localSheetId="13" hidden="1">{"'Summary'!$A$1:$J$24"}</definedName>
    <definedName name="HTML_Control_4_4_1" hidden="1">{"'Summary'!$A$1:$J$24"}</definedName>
    <definedName name="HTML_Control_4_5" localSheetId="13" hidden="1">{"'Summary'!$A$1:$J$24"}</definedName>
    <definedName name="HTML_Control_4_5" hidden="1">{"'Summary'!$A$1:$J$24"}</definedName>
    <definedName name="HTML_Control_4_5_1" localSheetId="13" hidden="1">{"'Summary'!$A$1:$J$24"}</definedName>
    <definedName name="HTML_Control_4_5_1" hidden="1">{"'Summary'!$A$1:$J$24"}</definedName>
    <definedName name="HTML_Control_5" localSheetId="13" hidden="1">{"'Summary'!$A$1:$J$24"}</definedName>
    <definedName name="HTML_Control_5" hidden="1">{"'Summary'!$A$1:$J$24"}</definedName>
    <definedName name="HTML_Control_5_1" localSheetId="13" hidden="1">{"'Summary'!$A$1:$J$24"}</definedName>
    <definedName name="HTML_Control_5_1" hidden="1">{"'Summary'!$A$1:$J$24"}</definedName>
    <definedName name="HTML_Control_5_1_1" localSheetId="13" hidden="1">{"'Summary'!$A$1:$J$24"}</definedName>
    <definedName name="HTML_Control_5_1_1" hidden="1">{"'Summary'!$A$1:$J$24"}</definedName>
    <definedName name="HTML_Control_5_2" localSheetId="13" hidden="1">{"'Summary'!$A$1:$J$24"}</definedName>
    <definedName name="HTML_Control_5_2" hidden="1">{"'Summary'!$A$1:$J$24"}</definedName>
    <definedName name="HTML_Control_5_2_1" localSheetId="13" hidden="1">{"'Summary'!$A$1:$J$24"}</definedName>
    <definedName name="HTML_Control_5_2_1" hidden="1">{"'Summary'!$A$1:$J$24"}</definedName>
    <definedName name="HTML_Control_5_3" localSheetId="13" hidden="1">{"'Summary'!$A$1:$J$24"}</definedName>
    <definedName name="HTML_Control_5_3" hidden="1">{"'Summary'!$A$1:$J$24"}</definedName>
    <definedName name="HTML_Control_5_3_1" localSheetId="13" hidden="1">{"'Summary'!$A$1:$J$24"}</definedName>
    <definedName name="HTML_Control_5_3_1" hidden="1">{"'Summary'!$A$1:$J$24"}</definedName>
    <definedName name="HTML_Control_5_4" localSheetId="13" hidden="1">{"'Summary'!$A$1:$J$24"}</definedName>
    <definedName name="HTML_Control_5_4" hidden="1">{"'Summary'!$A$1:$J$24"}</definedName>
    <definedName name="HTML_Control_5_4_1" localSheetId="13" hidden="1">{"'Summary'!$A$1:$J$24"}</definedName>
    <definedName name="HTML_Control_5_4_1" hidden="1">{"'Summary'!$A$1:$J$24"}</definedName>
    <definedName name="HTML_Control_5_5" localSheetId="13" hidden="1">{"'Summary'!$A$1:$J$24"}</definedName>
    <definedName name="HTML_Control_5_5" hidden="1">{"'Summary'!$A$1:$J$24"}</definedName>
    <definedName name="HTML_Control_5_5_1" localSheetId="13" hidden="1">{"'Summary'!$A$1:$J$24"}</definedName>
    <definedName name="HTML_Control_5_5_1"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Huntington_Breakdown_Hours">[52]Orange!$D$69</definedName>
    <definedName name="Huntington_Breakdown_Throughput">[52]Orange!$D$59</definedName>
    <definedName name="Huntington_CAD">[52]Orange!$D$32</definedName>
    <definedName name="Huntington_Cap_Hours">[52]Orange!$D$63</definedName>
    <definedName name="Huntington_Cap_Throughput">[52]Orange!$D$53</definedName>
    <definedName name="Huntington_CapMaint_Hours">[52]Orange!$D$64</definedName>
    <definedName name="Huntington_CapMaint_Throughput">[52]Orange!$D$54</definedName>
    <definedName name="Huntington_CHO">[52]Orange!$D$27</definedName>
    <definedName name="Huntington_CostMetric">[52]Orange!$D$97</definedName>
    <definedName name="Huntington_DART">[52]Orange!$D$8</definedName>
    <definedName name="Huntington_DART_Injuries">[52]Orange!$D$13</definedName>
    <definedName name="Huntington_DART_Severity">[52]Orange!$D$12</definedName>
    <definedName name="Huntington_EHS">[52]Orange!$D$28</definedName>
    <definedName name="Huntington_FatigueTime">[52]Orange!$D$99</definedName>
    <definedName name="Huntington_FOP">[52]Safety!$I$45</definedName>
    <definedName name="Huntington_FPND">[52]Orange!$D$36</definedName>
    <definedName name="Huntington_FT_Emergent">[52]Orange!$D$106</definedName>
    <definedName name="Huntington_JPA">[52]Orange!$D$35</definedName>
    <definedName name="Huntington_LMS">[52]Orange!$D$88</definedName>
    <definedName name="Huntington_Maint_Hours">[52]Orange!$D$67</definedName>
    <definedName name="Huntington_Maint_Throughput">[52]Orange!$D$57</definedName>
    <definedName name="Huntington_Meeting_Time">[52]Orange!$D$102</definedName>
    <definedName name="Huntington_NewBus_Hours">[52]Orange!$D$66</definedName>
    <definedName name="Huntington_NewBus_Throughput">[52]Orange!$D$56</definedName>
    <definedName name="Huntington_NonConformance">[52]Orange!$D$80</definedName>
    <definedName name="Huntington_OM">[52]Orange!$D$26</definedName>
    <definedName name="Huntington_OM_Throughput">[52]Orange!$D$58</definedName>
    <definedName name="Huntington_OMMaint_Hours">[52]Orange!$D$68</definedName>
    <definedName name="Huntington_OnTime">[52]Orange!$D$11</definedName>
    <definedName name="Huntington_OSHA">[52]Orange!$D$14</definedName>
    <definedName name="Huntington_PreFab_Time">[52]Orange!$D$103</definedName>
    <definedName name="Huntington_PremiumTime">[52]Orange!$D$100</definedName>
    <definedName name="Huntington_PublicAuthority">[52]Orange!$D$33</definedName>
    <definedName name="Huntington_PublicAuthority_OnTime">[52]Orange!$D$34</definedName>
    <definedName name="Huntington_SameDay_Outages">[52]Orange!$D$89</definedName>
    <definedName name="Huntington_SCE_CapProj_Throughput">[52]Orange!$D$55</definedName>
    <definedName name="Huntington_SCECap_Hours">[52]Orange!$D$65</definedName>
    <definedName name="Huntington_Scheduling_Adherence">[52]Orange!$D$31</definedName>
    <definedName name="Huntington_Scheduling_Filled">[52]Orange!$D$61</definedName>
    <definedName name="Huntington_Throughput">[52]Orange!$D$51</definedName>
    <definedName name="Huntington_Training_Time">[52]Orange!$D$104</definedName>
    <definedName name="HW_INFL">[194]Tables!$B$14</definedName>
    <definedName name="IBEW">#REF!</definedName>
    <definedName name="IBEW_COL_OFFSET">'[20]Global Parameters'!#REF!</definedName>
    <definedName name="IBEW_YR_OFFSET">'[20]Global Parameters'!#REF!</definedName>
    <definedName name="IBM_Escalation_2007">#REF!</definedName>
    <definedName name="IBM_Escalation_2008">#REF!</definedName>
    <definedName name="IED.2009">'[195]SAS 2009 Trends'!$V:$V</definedName>
    <definedName name="III">190</definedName>
    <definedName name="IMMTotal">#REF!</definedName>
    <definedName name="imp">#REF!</definedName>
    <definedName name="ImpactDimension">'[129]Doc Temp Refs'!$C$2:$C$6</definedName>
    <definedName name="ImportData">#REF!</definedName>
    <definedName name="IMS">'[109]Option 1 and Data Sheet'!$F$117</definedName>
    <definedName name="Inc_Stmt_1996_2006">'[42]Income Stmt'!$A$41:$L$102</definedName>
    <definedName name="Incentive">#REF!</definedName>
    <definedName name="include_NAPPWBS">'[70]5_merged_WO_data'!$H$1</definedName>
    <definedName name="Income_Intr">'[14]Interest Rate Summary'!$61:$62</definedName>
    <definedName name="IncomeStatement">'[196]FERC Rate Case as filed 0808'!$A$1:$J$49</definedName>
    <definedName name="Index">#REF!</definedName>
    <definedName name="IndirectRatio">#REF!</definedName>
    <definedName name="InfoPane">[73]Gross!#REF!</definedName>
    <definedName name="InformationPane">[73]Gross!#REF!</definedName>
    <definedName name="InfpPane">[73]Gross!#REF!</definedName>
    <definedName name="INFRASTRUCTUREREPL">#REF!</definedName>
    <definedName name="inherent_tef_hfa">[98]Inherent_TEF!$B$2:$B$16</definedName>
    <definedName name="inherent_tef_nonhfa">[98]Inherent_TEF!$A$2:$A$16</definedName>
    <definedName name="INITIAL_INSTALL_METERS_PER_YEAR">#REF!</definedName>
    <definedName name="InitiatorOrganization">#REF!</definedName>
    <definedName name="injury_fatality_cp">[98]ClaimsSummary!$O$21</definedName>
    <definedName name="Input_Items">'[42]Income Stmt'!$AK$4:$AQ$36</definedName>
    <definedName name="InputtedBP">[197]DlgValues!$B$2</definedName>
    <definedName name="InputtedRating">[197]DlgValues!$B$1</definedName>
    <definedName name="install">'[34]1-Description and Scope'!#REF!</definedName>
    <definedName name="INSTALL_LABOR_CAP_PCT">'[20]Global Parameters'!#REF!</definedName>
    <definedName name="INSTALL_METERS_PER_YEAR">#REF!</definedName>
    <definedName name="Insurance">#REF!</definedName>
    <definedName name="Interest">'[14]Intr Schedule'!$B$36:$BT$59</definedName>
    <definedName name="Interest_Calculation">'[93]Income Statement'!#REF!</definedName>
    <definedName name="Internal_Order">'[43]O&amp;M By Org'!$B$6:$D$61</definedName>
    <definedName name="interst">#REF!</definedName>
    <definedName name="IntExp">'[42]Income Stmt'!$A$299:$L$357</definedName>
    <definedName name="IntInc">'[42]Income Stmt'!$A$283:$L$296</definedName>
    <definedName name="IntIncRate">#REF!</definedName>
    <definedName name="INV_Payments">#N/A</definedName>
    <definedName name="Investments">#REF!</definedName>
    <definedName name="IO">[198]Sheet3!#REF!</definedName>
    <definedName name="IO_LIST">'[45]Ch of Accts'!$C$10:$G$584</definedName>
    <definedName name="IOCount">[198]Sheet3!#REF!</definedName>
    <definedName name="IOFCCSettlement">'[199]IO FCC CE Lookup'!$C:$AC</definedName>
    <definedName name="iough" localSheetId="13">{#N/A,#N/A,FALSE,"Edison";#N/A,#N/A,FALSE," EIX"}</definedName>
    <definedName name="iough">{#N/A,#N/A,FALSE,"Edison";#N/A,#N/A,FALSE," EIX"}</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AGEDPOLE">#REF!</definedName>
    <definedName name="IRAGEDPOLE2">#REF!</definedName>
    <definedName name="IRAGEDPOLE3">#REF!</definedName>
    <definedName name="ISO">[31]LoadingRates!$C$50</definedName>
    <definedName name="iso.T.land">[200]RCN!$E$23:$CG$23,[200]RCN!$E$15:$CG$15</definedName>
    <definedName name="ISOpct">[106]CAPITAL_RECORDED_FORECAST!$BM$8:$BM$228</definedName>
    <definedName name="IT_Cost_Cats">[102]Factors!$A$97:$A$102</definedName>
    <definedName name="IT_Overhead_Rate">[102]Factors!$B$69</definedName>
    <definedName name="IT_OVH_PCT">[132]Tables!$B$22</definedName>
    <definedName name="ITCC_Y_N">[37]LoadingRates!$D$46</definedName>
    <definedName name="ITEM">[41]Setup!$E$57</definedName>
    <definedName name="ITIMM">#REF!</definedName>
    <definedName name="IV">175</definedName>
    <definedName name="Jackmoon_Sub">[37]UnitizeList!$F$425</definedName>
    <definedName name="jeff" localSheetId="13"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localSheetId="13"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im">#N/A</definedName>
    <definedName name="Job">[55]Data!$A$2:$A$376</definedName>
    <definedName name="JobCode">#REF!</definedName>
    <definedName name="JobCodeTitle">#REF!</definedName>
    <definedName name="JobDescription">#REF!</definedName>
    <definedName name="JobTitle">[114]Setup!$C$2:$C$645</definedName>
    <definedName name="John">#REF!</definedName>
    <definedName name="June">#REF!</definedName>
    <definedName name="Jurisdiction">'[94]Capital Drop Downs'!$C$2:$C$5</definedName>
    <definedName name="justification">'[34]1-Description and Scope'!#REF!</definedName>
    <definedName name="Kap">[3]Current!#REF!</definedName>
    <definedName name="Kernville_Breakdown_Hours">[52]Rurals!$G$69</definedName>
    <definedName name="Kernville_Breakdown_Throughput">[52]Rurals!$G$59</definedName>
    <definedName name="Kernville_CAD">[52]Rurals!$G$32</definedName>
    <definedName name="Kernville_Cap_Hours">[52]Rurals!$G$63</definedName>
    <definedName name="Kernville_Cap_Maint_Hours">[52]Rurals!$G$64</definedName>
    <definedName name="Kernville_Cap_Maint_Throughput">[52]Rurals!$G$54</definedName>
    <definedName name="Kernville_Cap_Throughput">[52]Rurals!$G$53</definedName>
    <definedName name="Kernville_CHO">[52]Rurals!$G$27</definedName>
    <definedName name="Kernville_CostMetric">[52]Rurals!$G$97</definedName>
    <definedName name="Kernville_DART">[52]Rurals!$G$8</definedName>
    <definedName name="Kernville_DART_Injuries">[52]Rurals!$G$13</definedName>
    <definedName name="Kernville_DART_Severity">[52]Rurals!$G$12</definedName>
    <definedName name="Kernville_EHS">[52]Rurals!$G$28</definedName>
    <definedName name="Kernville_Fatigue_Emergent">[52]Rurals!$G$106</definedName>
    <definedName name="Kernville_FatigueTime">[52]Rurals!$G$99</definedName>
    <definedName name="Kernville_FOP">[52]Safety!$I$24</definedName>
    <definedName name="Kernville_FPND">[52]Rurals!$G$36</definedName>
    <definedName name="Kernville_JPA">[52]Rurals!$G$35</definedName>
    <definedName name="Kernville_Maint_Hours">[52]Rurals!$G$67</definedName>
    <definedName name="Kernville_Maint_Throughput">[52]Rurals!$G$57</definedName>
    <definedName name="Kernville_MeetingTime">[52]Rurals!$G$102</definedName>
    <definedName name="Kernville_NewBus_Hours">[52]Rurals!$G$66</definedName>
    <definedName name="Kernville_NewBus_Throughput">[52]Rurals!$G$56</definedName>
    <definedName name="Kernville_NonConformance">[52]Rurals!$G$80</definedName>
    <definedName name="Kernville_OM">[52]Rurals!$G$26</definedName>
    <definedName name="Kernville_OM_Hours">[52]Rurals!$G$68</definedName>
    <definedName name="Kernville_OM_Throughput">[52]Rurals!$G$58</definedName>
    <definedName name="Kernville_OnTime">[52]Rurals!$G$11</definedName>
    <definedName name="Kernville_OSHA">[52]Rurals!$G$14</definedName>
    <definedName name="Kernville_PreFab_Time">[52]Rurals!$G$103</definedName>
    <definedName name="Kernville_PremiumTime">[52]Rurals!$G$100</definedName>
    <definedName name="Kernville_Public_Accuracy">[52]Rurals!$G$33</definedName>
    <definedName name="Kernville_Public_OnTime">[52]Rurals!$G$34</definedName>
    <definedName name="Kernville_SCE_Cap_Hours">[52]Rurals!$G$65</definedName>
    <definedName name="Kernville_SCE_Cap_Throughput">[52]Rurals!$G$55</definedName>
    <definedName name="Kernville_Scheduling_30Day">[52]Rurals!$G$31</definedName>
    <definedName name="Kernville_Scheduling_Filled">[52]Rurals!$G$61</definedName>
    <definedName name="Kernville_Throughput">[52]Rurals!$G$51</definedName>
    <definedName name="Kernville_TrainingTime">[52]Rurals!$G$104</definedName>
    <definedName name="Kevin">#N/A</definedName>
    <definedName name="key" hidden="1">'[29]Unit Data Real$'!#REF!</definedName>
    <definedName name="KEY_DRIVERS">#REF!</definedName>
    <definedName name="KEY_FEATURES">#REF!</definedName>
    <definedName name="key_ownership">'[192]Input-General'!$F$31</definedName>
    <definedName name="KMBaseline">#REF!</definedName>
    <definedName name="KMBaseline1">#REF!</definedName>
    <definedName name="KMProjected">#REF!</definedName>
    <definedName name="ky" hidden="1">#REF!</definedName>
    <definedName name="l">#N/A</definedName>
    <definedName name="L_NL">'[51]CORE OM 3.4'!$F$2:$F$2000</definedName>
    <definedName name="Labels_Base">[32]Reference!$P$3:$P$10</definedName>
    <definedName name="Labels_OH_Key">[32]Reference!$L$3:$L$9</definedName>
    <definedName name="Labor">'[45]O&amp;M ETC by IO'!$D$6:$D$300</definedName>
    <definedName name="labor_esc">#REF!</definedName>
    <definedName name="Labor_Switch">[102]Factors!$A$73:$A$75</definedName>
    <definedName name="LaborNL">'[188]Drop Downs'!$E$2:$E$3</definedName>
    <definedName name="labortotal">#REF!</definedName>
    <definedName name="LAIFCosts">[3]Current!#REF!</definedName>
    <definedName name="LAIFCosts1">[3]Current!#REF!</definedName>
    <definedName name="LAIFCosts2">[3]Current!#REF!</definedName>
    <definedName name="LAIFCosts3">[3]Current!#REF!</definedName>
    <definedName name="Laptop_Price_Monthly">#REF!</definedName>
    <definedName name="LastQry">2</definedName>
    <definedName name="LastSource">"Oracle 7"</definedName>
    <definedName name="Lat_Long_1">#REF!</definedName>
    <definedName name="Lat_Long_2">#REF!</definedName>
    <definedName name="Lat_Long_3">#REF!</definedName>
    <definedName name="Latin_American">#REF!</definedName>
    <definedName name="Latin_American1">#REF!</definedName>
    <definedName name="Latin_American3">#REF!</definedName>
    <definedName name="Lbr_Comp_Cont">[37]LoadingRates!$B$39</definedName>
    <definedName name="LD_FRF">#REF!</definedName>
    <definedName name="Level">'[99]D7 - DropDownTab'!$E$2:$E$11</definedName>
    <definedName name="LFRBasin">#REF!</definedName>
    <definedName name="lg_ef">#REF!</definedName>
    <definedName name="LG_NC_OH_to_total">#REF!</definedName>
    <definedName name="LINE">[103]AddLine!#REF!</definedName>
    <definedName name="Liquidity" localSheetId="13" hidden="1">{#N/A,#N/A,FALSE,"Edison";#N/A,#N/A,FALSE," EIX"}</definedName>
    <definedName name="Liquidity" hidden="1">{#N/A,#N/A,FALSE,"Edison";#N/A,#N/A,FALSE," EIX"}</definedName>
    <definedName name="list">[201]test!$A$2:$D$145</definedName>
    <definedName name="ListDate2">'[202]Open Position Update'!$D$2</definedName>
    <definedName name="liste_tension">#REF!</definedName>
    <definedName name="ListOffset" hidden="1">1</definedName>
    <definedName name="liv">#REF!</definedName>
    <definedName name="Livraison">[203]couts!$X$10:$X$14</definedName>
    <definedName name="LOADGROWTH">#REF!</definedName>
    <definedName name="LOC">#REF!</definedName>
    <definedName name="Location">[31]Setup!$C$84</definedName>
    <definedName name="Location1">[31]Setup!$C$85</definedName>
    <definedName name="LOCATIONFUNCTION">'[165]Engineering  LOCFUNC'!$A$1:$L$976</definedName>
    <definedName name="LOCATIONS">[118]Compliance!$A$8:$L$81</definedName>
    <definedName name="LOCK_RING_COST">'[20]Global Parameters'!#REF!</definedName>
    <definedName name="LOCK_RING_PIN_COST">'[20]Global Parameters'!#REF!</definedName>
    <definedName name="loilpuioopy" localSheetId="13" hidden="1">{#N/A,#N/A,FALSE,"Monthly SAIFI";#N/A,#N/A,FALSE,"Yearly SAIFI";#N/A,#N/A,FALSE,"Monthly CAIDI";#N/A,#N/A,FALSE,"Yearly CAIDI";#N/A,#N/A,FALSE,"Monthly SAIDI";#N/A,#N/A,FALSE,"Yearly SAIDI";#N/A,#N/A,FALSE,"Monthly MAIFI";#N/A,#N/A,FALSE,"Yearly MAIFI";#N/A,#N/A,FALSE,"Monthly Cust &gt;=4 Int"}</definedName>
    <definedName name="loilpuioopy" hidden="1">{#N/A,#N/A,FALSE,"Monthly SAIFI";#N/A,#N/A,FALSE,"Yearly SAIFI";#N/A,#N/A,FALSE,"Monthly CAIDI";#N/A,#N/A,FALSE,"Yearly CAIDI";#N/A,#N/A,FALSE,"Monthly SAIDI";#N/A,#N/A,FALSE,"Yearly SAIDI";#N/A,#N/A,FALSE,"Monthly MAIFI";#N/A,#N/A,FALSE,"Yearly MAIFI";#N/A,#N/A,FALSE,"Monthly Cust &gt;=4 Int"}</definedName>
    <definedName name="LOLD">1</definedName>
    <definedName name="LOLD_SAP">30</definedName>
    <definedName name="LOLD_Table">6</definedName>
    <definedName name="LOLD_Table_1">38</definedName>
    <definedName name="LOLD_Table_2">40</definedName>
    <definedName name="long_livrée">#REF!</definedName>
    <definedName name="long_livrée1">#REF!</definedName>
    <definedName name="LongBeach_Breakdown_Hours">'[52]Metro West'!$D$69</definedName>
    <definedName name="LongBeach_Breakdown_Throughput">'[52]Metro West'!$D$59</definedName>
    <definedName name="LongBeach_Cap_Throughput">'[52]Metro West'!$D$53</definedName>
    <definedName name="LongBeach_Capital_Hours">'[52]Metro West'!$D$63</definedName>
    <definedName name="LongBeach_CapitalProj_Hours">'[52]Metro West'!$D$65</definedName>
    <definedName name="LongBeach_CapMaint_Hours">'[52]Metro West'!$D$64</definedName>
    <definedName name="LongBeach_CapMaint_Throughput">'[52]Metro West'!$D$54</definedName>
    <definedName name="LongBeach_CCI">'[52]Metro West'!$D$43</definedName>
    <definedName name="LongBeach_CHO">'[52]Metro West'!$D$27</definedName>
    <definedName name="LongBeach_CMEnabler">'[52]Metro West'!$D$45</definedName>
    <definedName name="LongBeach_CostMetric">'[52]Metro West'!$D$95</definedName>
    <definedName name="LongBeach_DART">'[52]Metro West'!$D$8</definedName>
    <definedName name="LongBeach_DARTInjuries">'[52]Metro West'!$D$13</definedName>
    <definedName name="LongBeach_DARTSeverity">'[52]Metro West'!$D$12</definedName>
    <definedName name="LongBeach_EHS">'[52]Metro West'!$D$28</definedName>
    <definedName name="LongBeach_Fatigue_Emergent">'[52]Metro West'!$D$104</definedName>
    <definedName name="LongBeach_Fatigue_Time">'[52]Metro West'!$D$97</definedName>
    <definedName name="LongBeach_FOP">[52]Safety!$I$9</definedName>
    <definedName name="LongBeach_FPND">'[52]Metro West'!$D$36</definedName>
    <definedName name="LongBeach_JPA">'[52]Metro West'!$D$35</definedName>
    <definedName name="LongBeach_LMS">'[52]Metro West'!$D$86</definedName>
    <definedName name="LongBeach_Maint_Hours">'[52]Metro West'!$D$67</definedName>
    <definedName name="LongBeach_Maint_Throughput">'[52]Metro West'!$D$57</definedName>
    <definedName name="LongBeach_MeetingTime">'[52]Metro West'!$D$100</definedName>
    <definedName name="LongBeach_NewBus_Hours">'[52]Metro West'!$D$66</definedName>
    <definedName name="LongBeach_NewBus_Throughput">'[52]Metro West'!$D$56</definedName>
    <definedName name="LongBeach_NonConformance">'[52]Metro West'!$D$78</definedName>
    <definedName name="LongBeach_OM">'[52]Metro West'!$D$26</definedName>
    <definedName name="LongBeach_OM_Throughput">'[52]Metro West'!$D$58</definedName>
    <definedName name="LongBeach_OMMaint_Hours">'[52]Metro West'!$D$68</definedName>
    <definedName name="LongBeach_OnTime">'[52]Metro West'!$D$11</definedName>
    <definedName name="LongBeach_OSHA">'[52]Metro West'!$D$14</definedName>
    <definedName name="LongBeach_Prefab_Time">'[52]Metro West'!$D$101</definedName>
    <definedName name="LongBeach_PremiumTime">'[52]Metro West'!$D$98</definedName>
    <definedName name="LongBeach_PublicAuthority_Accuracy">'[52]Metro West'!$D$33</definedName>
    <definedName name="LongBeach_PublicAuthority_OnTime">'[52]Metro West'!$D$34</definedName>
    <definedName name="LongBeach_SameDay_Outage">'[52]Metro West'!$D$87</definedName>
    <definedName name="LongBeach_SCECapital_Throughput">'[52]Metro West'!$D$55</definedName>
    <definedName name="LongBeach_Sched_30Day">'[52]Metro West'!$D$31</definedName>
    <definedName name="LongBeach_Scheduling_CAD">'[52]Metro West'!$D$32</definedName>
    <definedName name="LongBeach_Scheduling_Filled">'[52]Metro West'!$D$61</definedName>
    <definedName name="LongBeach_Throughput">'[52]Metro West'!$D$51</definedName>
    <definedName name="LongBeach_Training_Time">'[52]Metro West'!$D$102</definedName>
    <definedName name="Look_Up_Periods">'[92]Tax Depreciation_Def Tax'!$D$220</definedName>
    <definedName name="LOOKUP">[204]Sheet2!$A$1:$C$51</definedName>
    <definedName name="Low">#REF!</definedName>
    <definedName name="LOWCLH">#REF!</definedName>
    <definedName name="LOWCLL">#REF!</definedName>
    <definedName name="LOWCLO">#REF!</definedName>
    <definedName name="LOWIL">#REF!</definedName>
    <definedName name="LOWML">#REF!</definedName>
    <definedName name="lp">[20]PCs!#REF!</definedName>
    <definedName name="lsdfj" localSheetId="13"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localSheetId="13"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localSheetId="13"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localSheetId="13"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localSheetId="13"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localSheetId="13"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localSheetId="13"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lstMetrics">OFFSET('[205] Data Input'!$B$6:$B$30,0,0,COUNTA('[205] Data Input'!$B$6:$B$30))</definedName>
    <definedName name="lstYears">OFFSET('[205] Data Input'!$B$5:$I$5,0,1,1,COUNTA('[205] Data Input'!$B$5:$I$5)-1)</definedName>
    <definedName name="LTDIntRate">#REF!</definedName>
    <definedName name="LU">#REF!</definedName>
    <definedName name="Lylaw">#REF!</definedName>
    <definedName name="Lylaw1">#REF!</definedName>
    <definedName name="Lylaw2">#REF!</definedName>
    <definedName name="Lylaw3">#REF!</definedName>
    <definedName name="LYRecConst15">'[179]Capital Database'!$BF:$BF</definedName>
    <definedName name="M">#REF!</definedName>
    <definedName name="m_al">#REF!</definedName>
    <definedName name="MAC1X">#REF!</definedName>
    <definedName name="MAC2X">#REF!</definedName>
    <definedName name="Main_NonISO">'[133]Primary Input'!$E$252</definedName>
    <definedName name="Major_Project_Association">[206]!Table1[Major Project Association]</definedName>
    <definedName name="MajorDB">#REF!</definedName>
    <definedName name="MajorNameDB">[207]Tables!$A$1:$B$18</definedName>
    <definedName name="MajorProgram">#REF!</definedName>
    <definedName name="Mandeville_Direct1">[3]Current!#REF!</definedName>
    <definedName name="Mandeville_LAIF1">[3]Current!#REF!</definedName>
    <definedName name="March2003_Forecast">#REF!</definedName>
    <definedName name="Master2008Count">'[208]Master (Constant)'!$L:$L</definedName>
    <definedName name="Master2008L">'[208]Master (Constant)'!$T:$T</definedName>
    <definedName name="Master2008NL">'[208]Master (Constant)'!$U:$U</definedName>
    <definedName name="Master2008O">'[208]Master (Constant)'!$V:$V</definedName>
    <definedName name="Master2009Count">'[208]Master (Constant)'!$M:$M</definedName>
    <definedName name="Master2009L">'[208]Master (Constant)'!$W:$W</definedName>
    <definedName name="Master2009NL">'[208]Master (Constant)'!$X:$X</definedName>
    <definedName name="Master2009O">'[208]Master (Constant)'!$Y:$Y</definedName>
    <definedName name="Master2010Count">'[208]Master (Constant)'!$N:$N</definedName>
    <definedName name="Master2010L">'[208]Master (Constant)'!$Z:$Z</definedName>
    <definedName name="Master2010NL">'[208]Master (Constant)'!$AA:$AA</definedName>
    <definedName name="Master2010O">'[208]Master (Constant)'!$AB:$AB</definedName>
    <definedName name="Master2011Count">'[208]Master (Constant)'!$O:$O</definedName>
    <definedName name="Master2011L">'[208]Master (Constant)'!$AC:$AC</definedName>
    <definedName name="Master2011NL">'[208]Master (Constant)'!$AD:$AD</definedName>
    <definedName name="Master2011O">'[208]Master (Constant)'!$AE:$AE</definedName>
    <definedName name="Master2012Count">'[208]Master (Constant)'!$P:$P</definedName>
    <definedName name="Master2012L">'[208]Master (Constant)'!$AF:$AF</definedName>
    <definedName name="Master2012NL">'[208]Master (Constant)'!$AG:$AG</definedName>
    <definedName name="Master2012O">'[208]Master (Constant)'!$AH:$AH</definedName>
    <definedName name="Master2013Count">'[208]Master (Constant)'!$Q:$Q</definedName>
    <definedName name="Master2013L">'[208]Master (Constant)'!$AI:$AI</definedName>
    <definedName name="Master2013NL">'[208]Master (Constant)'!$AJ:$AJ</definedName>
    <definedName name="Master2013O">'[208]Master (Constant)'!$AK:$AK</definedName>
    <definedName name="Master2014Count">'[208]Master (Constant)'!$R:$R</definedName>
    <definedName name="Master2014L">'[208]Master (Constant)'!$AL:$AL</definedName>
    <definedName name="Master2014NL">'[208]Master (Constant)'!$AM:$AM</definedName>
    <definedName name="Master2014O">'[208]Master (Constant)'!$AN:$AN</definedName>
    <definedName name="Master2015Count">'[208]Master (Constant)'!$S:$S</definedName>
    <definedName name="Master2015L">'[208]Master (Constant)'!$AO:$AO</definedName>
    <definedName name="Master2015NL">'[208]Master (Constant)'!$AP:$AP</definedName>
    <definedName name="Master2015O">'[208]Master (Constant)'!$AQ:$AQ</definedName>
    <definedName name="MasterForecastActivity">#REF!</definedName>
    <definedName name="MasterGRCAccount">#REF!</definedName>
    <definedName name="MasterID">'[208]Master (Constant)'!$A:$A</definedName>
    <definedName name="mat_actu">#REF!</definedName>
    <definedName name="MAT_lag_table">#REF!</definedName>
    <definedName name="Material">#REF!</definedName>
    <definedName name="Material_ESC">'[45]ESC ETC by IO'!$F$6:$F$300</definedName>
    <definedName name="materialtotal">#REF!</definedName>
    <definedName name="MatlMgmt_RATE">[31]Setup!$D$71</definedName>
    <definedName name="MCPCN">'[130]CPCN Jan 15 Schedule'!$A$5:$F$849</definedName>
    <definedName name="MD_Rate">[37]Setup!$D$65</definedName>
    <definedName name="mdi">#REF!</definedName>
    <definedName name="MDRateBase">'[209]2004 Manday'!$J$10</definedName>
    <definedName name="ME_DART">[52]Safety!$B$43</definedName>
    <definedName name="ME_DART_Severity">[52]Safety!$F$43</definedName>
    <definedName name="ME_EFFR">[52]EFFRs!$I$10</definedName>
    <definedName name="ME_FOP">[52]Safety!$I$43</definedName>
    <definedName name="ME_OnTime">[52]Safety!$E$43</definedName>
    <definedName name="Meals_C">#REF!</definedName>
    <definedName name="Meals_SCE">#REF!</definedName>
    <definedName name="MEAST_COSTEFF">'[56]Cost Efficiency '!$B$5</definedName>
    <definedName name="MEAST_CPUC_INSP">'[56]Inspections '!$C$21</definedName>
    <definedName name="MEAST_DART">'[56]DART Injury Rate'!$O$9</definedName>
    <definedName name="MEast_Dollars_Hrs">[56]Throughput!$B$23</definedName>
    <definedName name="MEast_FL">'[56]FL vs  NFL'!$B$5</definedName>
    <definedName name="MEAST_NWC_INSP">'[56]Inspections '!$B$21</definedName>
    <definedName name="MEAST_POLE_RPLC">'[56]Pole Replacement Program '!$O$19</definedName>
    <definedName name="MEast_Strains_Strains">[56]Strain_Sprain!$B$16</definedName>
    <definedName name="MEast_Throughput_MtoBenchmark">[56]Throughput!$C$6</definedName>
    <definedName name="MEast_Throughput_MtoM">[56]Throughput!$B$6</definedName>
    <definedName name="MEast_VehicleInc">'[56]Vehicle Incidents'!$B$20</definedName>
    <definedName name="Med">#REF!</definedName>
    <definedName name="MEDCLH">#REF!</definedName>
    <definedName name="MEDCLL">#REF!</definedName>
    <definedName name="MEDCLO">#REF!</definedName>
    <definedName name="MEDIL">#REF!</definedName>
    <definedName name="MEDML">#REF!</definedName>
    <definedName name="MedTermRate">#REF!</definedName>
    <definedName name="MEMO">#REF!</definedName>
    <definedName name="MEMOWORK">#REF!</definedName>
    <definedName name="Menifee_Breakdown_Throughput">'[52]San Jacinto'!$C$59</definedName>
    <definedName name="Menifee_CAD">'[52]San Jacinto'!$C$32</definedName>
    <definedName name="Menifee_Cap_Hours">'[52]San Jacinto'!$C$63</definedName>
    <definedName name="Menifee_Cap_Maint_Hours">'[52]San Jacinto'!$C$64</definedName>
    <definedName name="Menifee_Cap_Maint_Throughput">'[52]San Jacinto'!$C$54</definedName>
    <definedName name="Menifee_Cap_Throughput">'[52]San Jacinto'!$C$53</definedName>
    <definedName name="Menifee_CHO">'[52]San Jacinto'!$C$27</definedName>
    <definedName name="Menifee_CMEnabler">'[52]San Jacinto'!$C$45</definedName>
    <definedName name="Menifee_CostMetric">'[52]San Jacinto'!$C$97</definedName>
    <definedName name="Menifee_DART">'[52]San Jacinto'!$C$8</definedName>
    <definedName name="Menifee_DART_Injuries">'[52]San Jacinto'!$C$13</definedName>
    <definedName name="Menifee_DART_Severity">'[52]San Jacinto'!$C$12</definedName>
    <definedName name="Menifee_EHS">'[52]San Jacinto'!$C$28</definedName>
    <definedName name="Menifee_Fatigue_Time">'[52]San Jacinto'!$C$99</definedName>
    <definedName name="Menifee_FOP">[52]Safety!$I$50</definedName>
    <definedName name="Menifee_FPND">'[52]San Jacinto'!$C$36</definedName>
    <definedName name="Menifee_FT_Emergent">'[52]San Jacinto'!$C$106</definedName>
    <definedName name="Menifee_JPA">'[52]San Jacinto'!$C$35</definedName>
    <definedName name="Menifee_LMS_Outage">'[52]San Jacinto'!$C$88</definedName>
    <definedName name="Menifee_Maint_Hours">'[52]San Jacinto'!$C$67</definedName>
    <definedName name="Menifee_Maint_Throughput">'[52]San Jacinto'!$C$57</definedName>
    <definedName name="Menifee_Meeting_Time">'[52]San Jacinto'!$C$102</definedName>
    <definedName name="Menifee_New_Bus_Hours">'[52]San Jacinto'!$C$66</definedName>
    <definedName name="Menifee_New_Bus_Throughput">'[52]San Jacinto'!$C$56</definedName>
    <definedName name="Menifee_NonConformance">'[52]San Jacinto'!$C$80</definedName>
    <definedName name="Menifee_OM">'[52]San Jacinto'!$C$26</definedName>
    <definedName name="Menifee_OM_Maint_Hours">'[52]San Jacinto'!$C$68</definedName>
    <definedName name="Menifee_OM_Throughput">'[52]San Jacinto'!$C$58</definedName>
    <definedName name="Menifee_OnTime">'[52]San Jacinto'!$C$11</definedName>
    <definedName name="Menifee_OSHA">'[52]San Jacinto'!$C$14</definedName>
    <definedName name="Menifee_PreFab_Time">'[52]San Jacinto'!$C$103</definedName>
    <definedName name="Menifee_Premium_Time">'[52]San Jacinto'!$C$100</definedName>
    <definedName name="Menifee_PublicAuthority_Accuracy">'[52]San Jacinto'!$C$33</definedName>
    <definedName name="Menifee_PublicAuthority_OnTime">'[52]San Jacinto'!$C$34</definedName>
    <definedName name="Menifee_SameDay_Outages">'[52]San Jacinto'!$C$89</definedName>
    <definedName name="Menifee_SCE_Cap_Proj_Hours">'[52]San Jacinto'!$C$65</definedName>
    <definedName name="Menifee_SCE_Cap_Throughput">'[52]San Jacinto'!$C$55</definedName>
    <definedName name="Menifee_Scheduling">'[52]San Jacinto'!$C$61</definedName>
    <definedName name="Menifee_SchedulingAdherence">'[52]San Jacinto'!$C$31</definedName>
    <definedName name="Menifee_Throughput">'[52]San Jacinto'!$C$51</definedName>
    <definedName name="Menifee_Training_Time">'[52]San Jacinto'!$C$104</definedName>
    <definedName name="MERGE">#REF!</definedName>
    <definedName name="METER_COVERAGE_PCT">'[20]Global Parameters'!#REF!</definedName>
    <definedName name="Meter_Esc">#REF!</definedName>
    <definedName name="METER_LIFE">'[20]Global Parameters'!#REF!</definedName>
    <definedName name="Meter1_Esc">#REF!</definedName>
    <definedName name="Meters">#REF!</definedName>
    <definedName name="METH_REF_BENEFIT">#REF!</definedName>
    <definedName name="METH_REF_COST">#REF!</definedName>
    <definedName name="Methodology">'[43]CB ID List'!$C$2:$L$231</definedName>
    <definedName name="Methodology_mapping_with_Org_Name">#REF!</definedName>
    <definedName name="Metric">#REF!</definedName>
    <definedName name="Metric_Weight_WO_Conformance">'[133]Primary Input'!$C$294</definedName>
    <definedName name="MezzanineCo_Invest">#REF!</definedName>
    <definedName name="MezzanineFunds">#REF!</definedName>
    <definedName name="MezzineFunds">#REF!</definedName>
    <definedName name="MFC_BalSht">'[42]Edison Funding'!$A$163:$L$209</definedName>
    <definedName name="MFC_CashFlow">'[42]Edison Funding'!$A$123:$L$150</definedName>
    <definedName name="MFC_IncStmt">'[42]Edison Funding'!$A$37:$L$66</definedName>
    <definedName name="Mgr">'[22]Approved Budget'!$AL$6:$AL$31</definedName>
    <definedName name="MIDATA">'[210]ANEXO II - FORNECIMENTOS'!#REF!</definedName>
    <definedName name="MIDDLE5">#REF!</definedName>
    <definedName name="MIDDLE5X">#REF!</definedName>
    <definedName name="mik">#REF!</definedName>
    <definedName name="Min_per_inv_proc">#REF!</definedName>
    <definedName name="Min_per_proc_rec">#REF!</definedName>
    <definedName name="Minus">#REF!</definedName>
    <definedName name="Mitigation_Measures">OFFSET([120]Reference!$H$2,1,0,COUNTA([120]Reference!$H$3:$H$210)-COUNTIF([120]Reference!$H$3:$H$210,""),1)</definedName>
    <definedName name="mo">'[211]TDBU Summary Old'!$AH$1</definedName>
    <definedName name="MO.PLNND">'[212]Drop Down'!$A$4:$A$15</definedName>
    <definedName name="mon">'[213]TDBU Summary Old'!$AH$1</definedName>
    <definedName name="Monrovia_Breakdown_Hours">'[52]Metro East'!$D$69</definedName>
    <definedName name="Monrovia_Breakdown_Throughput">'[52]Metro East'!$D$59</definedName>
    <definedName name="Monrovia_CAD">'[52]Metro East'!$D$32</definedName>
    <definedName name="Monrovia_Cap_Hours">'[52]Metro East'!$D$63</definedName>
    <definedName name="Monrovia_Cap_Maint_Hours">'[52]Metro East'!$D$64</definedName>
    <definedName name="Monrovia_Cap_Maint_Throughput">'[52]Metro East'!$D$54</definedName>
    <definedName name="Monrovia_Cap_Throughput">'[52]Metro East'!$D$53</definedName>
    <definedName name="Monrovia_CHO">'[52]Metro East'!$D$27</definedName>
    <definedName name="Monrovia_CostMetric">'[52]Metro East'!$D$97</definedName>
    <definedName name="Monrovia_DART">'[52]Metro East'!$D$8</definedName>
    <definedName name="Monrovia_DART_Injuries">'[52]Metro East'!$D$13</definedName>
    <definedName name="Monrovia_DART_Severity">'[52]Metro East'!$D$12</definedName>
    <definedName name="Monrovia_EHS">'[52]Metro East'!$D$28</definedName>
    <definedName name="Monrovia_Fatgiue_Emergent">'[52]Metro East'!$D$106</definedName>
    <definedName name="Monrovia_FatigueTime">'[52]Metro East'!$D$99</definedName>
    <definedName name="Monrovia_FOP">[52]Safety!$I$40</definedName>
    <definedName name="Monrovia_FPND">'[52]Metro East'!$D$36</definedName>
    <definedName name="Monrovia_JPA">'[52]Metro East'!$D$35</definedName>
    <definedName name="Monrovia_Maint_Hours">'[52]Metro East'!$D$67</definedName>
    <definedName name="Monrovia_Maint_Throughput">'[52]Metro East'!$D$57</definedName>
    <definedName name="Monrovia_MeetingTime">'[52]Metro East'!$D$102</definedName>
    <definedName name="Monrovia_NewBus_Hours">'[52]Metro East'!$D$66</definedName>
    <definedName name="Monrovia_NewBus_Throughput">'[52]Metro East'!$D$56</definedName>
    <definedName name="Monrovia_NonConformance">'[52]Metro East'!$D$80</definedName>
    <definedName name="Monrovia_OM">'[52]Metro East'!$D$26</definedName>
    <definedName name="Monrovia_OM_Hours">'[52]Metro East'!$D$68</definedName>
    <definedName name="Monrovia_OM_Throughput">'[52]Metro East'!$D$58</definedName>
    <definedName name="Monrovia_OnTime">'[52]Metro East'!$D$11</definedName>
    <definedName name="Monrovia_OSHA">'[52]Metro East'!$D$14</definedName>
    <definedName name="Monrovia_PreFabTime">'[52]Metro East'!$D$103</definedName>
    <definedName name="Monrovia_PremiumTime">'[52]Metro East'!$D$100</definedName>
    <definedName name="Monrovia_Public_Accuracy">'[52]Metro East'!$D$33</definedName>
    <definedName name="Monrovia_Public_OnTime">'[52]Metro East'!$D$34</definedName>
    <definedName name="Monrovia_SCE_Cap_Hours">'[52]Metro East'!$D$65</definedName>
    <definedName name="Monrovia_SCE_Cap_Throughput">'[52]Metro East'!$D$55</definedName>
    <definedName name="Monrovia_Scheduling">'[52]Metro East'!$D$61</definedName>
    <definedName name="Monrovia_Scheduling_30Day">'[52]Metro East'!$D$31</definedName>
    <definedName name="Monrovia_Throughput">'[52]Metro East'!$D$51</definedName>
    <definedName name="Monrovia_TrainingTime">'[52]Metro East'!$D$104</definedName>
    <definedName name="Montebello_Breakdown_Hours">'[52]Metro East'!$E$69</definedName>
    <definedName name="Montebello_Breakdown_Throughput">'[52]Metro East'!$E$59</definedName>
    <definedName name="Montebello_CAD">'[52]Metro East'!$E$32</definedName>
    <definedName name="Montebello_Cap_Hours">'[52]Metro East'!$E$63</definedName>
    <definedName name="Montebello_Cap_Maint_Throughput">'[52]Metro East'!$E$54</definedName>
    <definedName name="Montebello_Cap_Throughput">'[52]Metro East'!$E$53</definedName>
    <definedName name="Montebello_CapMaint_Hours">'[52]Metro East'!$E$64</definedName>
    <definedName name="Montebello_CHO">'[52]Metro East'!$E$27</definedName>
    <definedName name="Montebello_CostMetric">'[52]Metro East'!$E$97</definedName>
    <definedName name="Montebello_DART">'[52]Metro East'!$E$8</definedName>
    <definedName name="Montebello_DART_Injuries">'[52]Metro East'!$E$13</definedName>
    <definedName name="Montebello_DARTSeverity">'[52]Metro East'!$E$12</definedName>
    <definedName name="Montebello_EHS">'[52]Metro East'!$E$28</definedName>
    <definedName name="Montebello_Fatigue_Emergent">'[52]Metro East'!$E$106</definedName>
    <definedName name="Montebello_FatigueTime">'[52]Metro East'!$E$99</definedName>
    <definedName name="Montebello_FOP">[52]Safety!$I$41</definedName>
    <definedName name="Montebello_FPND">'[52]Metro East'!$E$36</definedName>
    <definedName name="Montebello_JPA">'[52]Metro East'!$E$35</definedName>
    <definedName name="Montebello_Maint_Hours">'[52]Metro East'!$E$67</definedName>
    <definedName name="Montebello_Maint_Throughput">'[52]Metro East'!$E$57</definedName>
    <definedName name="Montebello_MeetingTime">'[52]Metro East'!$E$102</definedName>
    <definedName name="Montebello_NewBus_Hours">'[52]Metro East'!$E$66</definedName>
    <definedName name="Montebello_NewBus_Throughput">'[52]Metro East'!$E$56</definedName>
    <definedName name="Montebello_NonConformance">'[52]Metro East'!$E$80</definedName>
    <definedName name="Montebello_OM">'[52]Metro East'!$E$26</definedName>
    <definedName name="Montebello_OM_Hours">'[52]Metro East'!$E$68</definedName>
    <definedName name="Montebello_OM_Throughput">'[52]Metro East'!$E$58</definedName>
    <definedName name="Montebello_OnTime">'[52]Metro East'!$E$11</definedName>
    <definedName name="Montebello_OSHA">'[52]Metro East'!$E$14</definedName>
    <definedName name="Montebello_PreFab_Time">'[52]Metro East'!$E$103</definedName>
    <definedName name="Montebello_PremiumTime">'[52]Metro East'!$E$100</definedName>
    <definedName name="Montebello_Public_Accuracy">'[52]Metro East'!$E$33</definedName>
    <definedName name="Montebello_Public_OnTime">'[52]Metro East'!$E$34</definedName>
    <definedName name="Montebello_SCE_Cap_Proj_Hours">'[52]Metro East'!$E$65</definedName>
    <definedName name="Montebello_SCE_Cap_Throughput">'[52]Metro East'!$E$55</definedName>
    <definedName name="Montebello_Scheduling_30Day">'[52]Metro East'!$E$31</definedName>
    <definedName name="Montebello_Scheduling_Filled">'[52]Metro East'!$E$61</definedName>
    <definedName name="Montebello_Throughput">'[52]Metro East'!$E$51</definedName>
    <definedName name="Montebello_TrainingTime">'[52]Metro East'!$E$104</definedName>
    <definedName name="Month">[124]Summary!$H$69</definedName>
    <definedName name="MONTH_3">[181]Cover!$M$2</definedName>
    <definedName name="Month_32">[214]Cover!$M$2</definedName>
    <definedName name="Month_323">[214]Cover!$M$2</definedName>
    <definedName name="month1">'[215]TDBU Summary Old'!$AH$1</definedName>
    <definedName name="Month323">[214]Cover!$M$2</definedName>
    <definedName name="Monthly_CF">#REF!</definedName>
    <definedName name="MonthlyCashFow">'[42]Cash Flow'!$AI$33:$BJ$152</definedName>
    <definedName name="MonthlyCurrYr_IncStmt">'[42]Income Stmt'!$AM$42:$AY$95</definedName>
    <definedName name="MonthlyNextYr_IncStmt">'[42]Income Stmt'!$BA$41:$BM$95</definedName>
    <definedName name="MonthlyPercent">#REF!</definedName>
    <definedName name="MonthlySpread">[114]Setup!$A$27:$A$31</definedName>
    <definedName name="MonthNo">[91]Sheet2!$D$1</definedName>
    <definedName name="MonthNoCell">[60]Atlas!#REF!</definedName>
    <definedName name="MonthRank">[60]Atlas!#REF!</definedName>
    <definedName name="Months">[214]Cover!$M$1</definedName>
    <definedName name="MonthText">'[216]TDBU Summary Old'!$AE$1</definedName>
    <definedName name="MonthText1">'[22]TDBU Summary Old'!$AF$1</definedName>
    <definedName name="MPO_ABank">#REF!</definedName>
    <definedName name="MPO_ABank2">#REF!</definedName>
    <definedName name="MPO_ABank3">#REF!</definedName>
    <definedName name="MPO_BBank">#REF!</definedName>
    <definedName name="MPO_BBank2">#REF!</definedName>
    <definedName name="MPO_BBank3">#REF!</definedName>
    <definedName name="MPO_CB">#REF!</definedName>
    <definedName name="MPO_CB2">#REF!</definedName>
    <definedName name="MPO_CB3">#REF!</definedName>
    <definedName name="MPO_CPUCB">#REF!</definedName>
    <definedName name="MPO_CPUCB2">#REF!</definedName>
    <definedName name="MPO_CPUCB3">#REF!</definedName>
    <definedName name="MPO_CPUCC">#REF!</definedName>
    <definedName name="MPO_CPUCCAPBUD">#REF!</definedName>
    <definedName name="MPO_CPUCCT">#REF!</definedName>
    <definedName name="MPO_CPUCOM">#REF!</definedName>
    <definedName name="MPO_CPUCOMB">#REF!</definedName>
    <definedName name="MPO_CPUCOMB2">#REF!</definedName>
    <definedName name="MPO_CPUCOMB3">#REF!</definedName>
    <definedName name="MPO_CPUCOMBUD">#REF!</definedName>
    <definedName name="MPO_CPUCOMvar">#REF!</definedName>
    <definedName name="MPO_CPUCvar">#REF!</definedName>
    <definedName name="MPO_DART">#REF!</definedName>
    <definedName name="MPO_DART2">#REF!</definedName>
    <definedName name="MPO_DART3">#REF!</definedName>
    <definedName name="MPO_DARTTrend">#REF!</definedName>
    <definedName name="MPO_DSP353">#REF!</definedName>
    <definedName name="MPO_DSP3532">#REF!</definedName>
    <definedName name="MPO_DSP3533">#REF!</definedName>
    <definedName name="MPO_DSP4">#REF!</definedName>
    <definedName name="MPO_DSP42">#REF!</definedName>
    <definedName name="MPO_DSP43">#REF!</definedName>
    <definedName name="MPO_DSPNC">#REF!</definedName>
    <definedName name="MPO_DSPNC2">#REF!</definedName>
    <definedName name="MPO_DSPNC3">#REF!</definedName>
    <definedName name="MPO_FERCB">#REF!</definedName>
    <definedName name="MPO_FERCB2">#REF!</definedName>
    <definedName name="MPO_FERCB3">#REF!</definedName>
    <definedName name="MPO_FERCBud">#REF!</definedName>
    <definedName name="MPO_FERCC">#REF!</definedName>
    <definedName name="MPO_FERCCT">#REF!</definedName>
    <definedName name="MPO_FERCOM">#REF!</definedName>
    <definedName name="MPO_FERCOMB">#REF!</definedName>
    <definedName name="MPO_FERCOMB2">#REF!</definedName>
    <definedName name="MPO_FERCOMB3">#REF!</definedName>
    <definedName name="MPO_FERCOMB3.">#REF!</definedName>
    <definedName name="MPO_FERCOMBud">#REF!</definedName>
    <definedName name="MPO_FERCOMT">#REF!</definedName>
    <definedName name="MPO_FERCOMvar">#REF!</definedName>
    <definedName name="MPO_FERCVar">#REF!</definedName>
    <definedName name="MPO_FOMT">#REF!</definedName>
    <definedName name="MPO_ONR">#REF!</definedName>
    <definedName name="MPO_ONR2">#REF!</definedName>
    <definedName name="MPO_ONR3">#REF!</definedName>
    <definedName name="MPO_ONRT">#REF!</definedName>
    <definedName name="MPO_SI">#REF!</definedName>
    <definedName name="MPO_SI2">#REF!</definedName>
    <definedName name="MPO_SI3">#REF!</definedName>
    <definedName name="MPO_SITrend">#REF!</definedName>
    <definedName name="MPO_Trend">#REF!</definedName>
    <definedName name="MR2_Annual_per_FTE">#REF!</definedName>
    <definedName name="MRR_discount_rate">[115]CRR_Summary!$D$31</definedName>
    <definedName name="MSO_CONTRACTOR_RATE">'[20]Global Parameters'!#REF!</definedName>
    <definedName name="MSO_CONTRACTOR_TOOL_COST">#REF!</definedName>
    <definedName name="MSO_CONTRACTOR_VEH_COST">#REF!</definedName>
    <definedName name="MSO_INSTALLS_PER_DAY_COMMERCIAL">'[20]Global Parameters'!#REF!</definedName>
    <definedName name="MSO_INSTALLS_PER_DAY_CONTRACTOR">'[20]Global Parameters'!#REF!</definedName>
    <definedName name="MSO_INSTALLS_PER_DAY_RESIDENTIAL">'[20]Global Parameters'!#REF!</definedName>
    <definedName name="MSO_TOT_INSTALLS_COMMERCIAL">#REF!</definedName>
    <definedName name="MSO_TOT_INSTALLS_RESIDENTIAL">#REF!</definedName>
    <definedName name="MW_DART">[52]Safety!$B$13</definedName>
    <definedName name="MW_DART_Injuries">[52]Safety!$G$13</definedName>
    <definedName name="MW_DART_Severity">[52]Safety!$F$13</definedName>
    <definedName name="MW_EFFR">[52]EFFRs!$I$3</definedName>
    <definedName name="MW_FOP">[52]Safety!$I$13</definedName>
    <definedName name="MW_OnTime">[52]Safety!$E$13</definedName>
    <definedName name="MW_OSHA">[52]Safety!$H$13</definedName>
    <definedName name="MWEST_COSTEFF">'[56]Cost Efficiency '!$B$6</definedName>
    <definedName name="MWEST_CPUC_INSP">'[56]Inspections '!$C$22</definedName>
    <definedName name="MWEST_DART">'[56]DART Injury Rate'!$O$10</definedName>
    <definedName name="MWest_Dollars_Hrs">[56]Throughput!$B$24</definedName>
    <definedName name="MWest_FL">'[56]FL vs  NFL'!$B$6</definedName>
    <definedName name="MWEST_NWC_INSP">'[56]Inspections '!$B$22</definedName>
    <definedName name="MWEST_POLE_RPLC">'[56]Pole Replacement Program '!$O$20</definedName>
    <definedName name="MWest_Strains_Strains">[56]Strain_Sprain!$B$17</definedName>
    <definedName name="MWest_Throughput_MtoBenchmark">[56]Throughput!$C$7</definedName>
    <definedName name="MWest_Throughput_MtoM">[56]Throughput!$B$7</definedName>
    <definedName name="MWest_VehicleInc">'[56]Vehicle Incidents'!$B$21</definedName>
    <definedName name="n">[217]!n</definedName>
    <definedName name="N_A">'[99]D7 - DropDownTab'!$H$2:$H$3</definedName>
    <definedName name="Nada">#N/A</definedName>
    <definedName name="nadia_complts">'[62]H00400 nadia complt2'!#REF!</definedName>
    <definedName name="NakaeCrownValley">#REF!</definedName>
    <definedName name="Nakaeetc">#REF!</definedName>
    <definedName name="NakaeOtayRiverBridge">#REF!</definedName>
    <definedName name="Name" hidden="1">[218]Table!#REF!</definedName>
    <definedName name="natimagecpen">#REF!</definedName>
    <definedName name="NavPane">[73]Gross!#REF!</definedName>
    <definedName name="NC">'[219]V LookUp'!$E$2:$F$105</definedName>
    <definedName name="NC_DART">[52]Safety!$B$19</definedName>
    <definedName name="NC_DART_Injuries">[52]Safety!$G$19</definedName>
    <definedName name="NC_DART_Severity">[52]Safety!$F$19</definedName>
    <definedName name="NC_EFFR">[52]EFFRs!$I$4</definedName>
    <definedName name="NC_FOP">[52]Safety!$I$19</definedName>
    <definedName name="NC_OnTime">[52]Safety!$E$19</definedName>
    <definedName name="NC_OSHA">[52]Safety!$H$19</definedName>
    <definedName name="NCOAST_COSTEFF">'[56]Cost Efficiency '!$B$7</definedName>
    <definedName name="NCOAST_CPUC_INSP">'[56]Inspections '!$C$23</definedName>
    <definedName name="NCOAST_DART">'[56]DART Injury Rate'!$O$11</definedName>
    <definedName name="NCoast_Dollars_Hrs">[56]Throughput!$B$25</definedName>
    <definedName name="NCoast_FL">'[56]FL vs  NFL'!$B$7</definedName>
    <definedName name="NCOAST_NWC_INSP">'[56]Inspections '!$B$23</definedName>
    <definedName name="NCOAST_POLE_RPL">'[56]Pole Replacement Program '!$O$21</definedName>
    <definedName name="NCoast_Strains_Sprains">[56]Strain_Sprain!$B$18</definedName>
    <definedName name="NCoast_Throughput_MtoBenchmark">[56]Throughput!$C$8</definedName>
    <definedName name="NCoast_Throughput_MtoM">[56]Throughput!$B$8</definedName>
    <definedName name="NCoast_VehicleInc">'[56]Vehicle Incidents'!$B$22</definedName>
    <definedName name="NERC_ISO">'[133]Primary Input'!$E$200</definedName>
    <definedName name="NETTAX">#REF!</definedName>
    <definedName name="New" localSheetId="13">{" ","","","","","";"124Bal","Oracle 7",1,1,TRUE,#N/A}</definedName>
    <definedName name="New">{" ","","","","","";"124Bal","Oracle 7",1,1,TRUE,#N/A}</definedName>
    <definedName name="New_Plants">[154]ASS!$A$107:$C$113</definedName>
    <definedName name="New_sheet2">#REF!</definedName>
    <definedName name="newbex_itd">[68]new_BEX!$D$2:$D$18368</definedName>
    <definedName name="newbex_pivot">[68]Sheet17!$A$4:$A$4642</definedName>
    <definedName name="newbie" hidden="1">#REF!</definedName>
    <definedName name="NewChartArea">[60]Atlas!#REF!</definedName>
    <definedName name="NewConsSums">[31]Setup!$AZ$106</definedName>
    <definedName name="newname" localSheetId="13">{"GLOBALMA.","perfmsrs.xlm","mrsumdev.xls"}</definedName>
    <definedName name="newname">{"GLOBALMA.","perfmsrs.xlm","mrsumdev.xls"}</definedName>
    <definedName name="Newsheet">#REF!</definedName>
    <definedName name="NextYrCashFlow">'[42]Cash Flow'!$AX$165:$BJ$206</definedName>
    <definedName name="NL_BTL_Agency">[163]Summary!$E$39</definedName>
    <definedName name="NL_BTL_ExcessLandSales">[163]Summary!$E$38</definedName>
    <definedName name="NL_BTL_ForestryExpn">[163]Summary!$E$41</definedName>
    <definedName name="NL_BTL_GLF_Misc">[163]Summary!$E$40</definedName>
    <definedName name="NL_CancelledRezoing">[163]Summary!$E$33</definedName>
    <definedName name="NL_CONVERSION_MULTIPLIER">'[20]Global Parameters'!#REF!</definedName>
    <definedName name="NL_ESCALATION">'[220]Global Parameters'!$E$11:$AL$12</definedName>
    <definedName name="NL_ForestryExpn">[163]Summary!$E$31</definedName>
    <definedName name="NL_Landvision">[163]Summary!$E$35</definedName>
    <definedName name="NL_SLU_Cleanup">[163]Summary!$E$34</definedName>
    <definedName name="No_Escalation">#REF!</definedName>
    <definedName name="non.iso.T.land">[200]RCN!$E$53:$CG$53,[200]RCN!$E$61:$CG$61</definedName>
    <definedName name="Non_Incremental___O_M">#REF!</definedName>
    <definedName name="Non_Labor_Item">'[50]D7 - DropDownTab'!$F$2:$F$10</definedName>
    <definedName name="Non_Labor_PivTable">'[99]D7 - DropDownTab'!$J$3:$K$10</definedName>
    <definedName name="NonDevCalcMo">[60]Atlas!#REF!</definedName>
    <definedName name="NonDevCalcYr">[60]Atlas!#REF!</definedName>
    <definedName name="NonDevMo">[60]Atlas!#REF!</definedName>
    <definedName name="NonDevYr">[60]Atlas!#REF!</definedName>
    <definedName name="none">'[221]Global Parameters'!#REF!</definedName>
    <definedName name="NonLaborCosts">#REF!</definedName>
    <definedName name="note">#REF!</definedName>
    <definedName name="notes">'[222]TDBU Summary Old'!$AH$1</definedName>
    <definedName name="NOWADate">[37]NOWA!$G$9</definedName>
    <definedName name="NRVarMo">[60]Atlas!#REF!</definedName>
    <definedName name="NRVarYesNoCalcMo">[60]Atlas!#REF!</definedName>
    <definedName name="NRVarYesNoCalcYr">[60]Atlas!#REF!</definedName>
    <definedName name="NrVarYesNoMo">[60]Atlas!#REF!</definedName>
    <definedName name="NRVarYesNoYr">[60]Atlas!#REF!</definedName>
    <definedName name="NRVarYr">[60]Atlas!#REF!</definedName>
    <definedName name="nt">#REF!</definedName>
    <definedName name="NT_BASIS_NEW">[37]Setup!$D$306</definedName>
    <definedName name="NT_BASIS_OTHER">[37]Setup!$F$306</definedName>
    <definedName name="NT_BASIS_REL">[37]Setup!$G$306</definedName>
    <definedName name="NT_BASIS_REM">[37]Setup!$E$306</definedName>
    <definedName name="NT_FREL_DIR">[37]Setup!$J$262</definedName>
    <definedName name="NT_FREM_DIR">[37]Setup!$I$262</definedName>
    <definedName name="NT_NEW_DIR">[37]Setup!$D$262</definedName>
    <definedName name="NT_OTHER_DIR">[37]Setup!$F$262</definedName>
    <definedName name="NT_REL_DIR">[37]Setup!$G$262</definedName>
    <definedName name="NT_REM_DIR">[37]Setup!$E$262</definedName>
    <definedName name="Num_Unit">[194]Tables!$A$117</definedName>
    <definedName name="number_of_investment_years">[223]parameters!$B$1</definedName>
    <definedName name="NumToEscal">[31]Setup!$C$211</definedName>
    <definedName name="NV">'[62]310324 grece complt'!#REF!</definedName>
    <definedName name="NvsASD">"V2008-01-31"</definedName>
    <definedName name="NvsAutoDrillOk">"VN"</definedName>
    <definedName name="NvsElapsedTime">0.00111111111618811</definedName>
    <definedName name="NvsEndTime">37230.3728819444</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"%,X,RZF.ACCOUNT.PS Detail,CNF.."</definedName>
    <definedName name="NvsPanelBusUnit">"V"</definedName>
    <definedName name="NvsPanelEffdt">"V2007-01-01"</definedName>
    <definedName name="NvsPanelSetid">"VNDE"</definedName>
    <definedName name="NvsReqBU">"V50"</definedName>
    <definedName name="NvsReqBUOnly">"VN"</definedName>
    <definedName name="NvsTransLed">"VN"</definedName>
    <definedName name="NvsTreeASD">"V2008-01-31"</definedName>
    <definedName name="NvsValTbl.ACCOUNT">"GL_ACCOUNT_TBL"</definedName>
    <definedName name="NvsValTbl.BUSINESS_UNIT">"BUS_UNIT_TBL_GL"</definedName>
    <definedName name="NvsValTbl.DEPTID">"DEPT_TBL"</definedName>
    <definedName name="NvsValTbl.PRODUCT">"PRODUCT_TBL"</definedName>
    <definedName name="NW_CCCI">[224]CCCI!$G$54</definedName>
    <definedName name="NW_DIMP">[224]DIMP!$B$33</definedName>
    <definedName name="NW_EHS">[224]EHS!$D$11</definedName>
    <definedName name="NW_LaborCostEff">'[224]CostEff - Labor'!$G$51</definedName>
    <definedName name="NW_SCE_OnTimeOutages">'[224]On-Time Outages'!$K$46</definedName>
    <definedName name="NW_SCEWOConformance">'[224]WO Conformance'!$R$11</definedName>
    <definedName name="NW_UnitRateTPT">[224]Unit_TPT!$D$46</definedName>
    <definedName name="NW_WOClosure">[224]WOClosure!$F$39</definedName>
    <definedName name="o">#N/A</definedName>
    <definedName name="O_M_COST_SCHEDULE">#REF!</definedName>
    <definedName name="O_MType">#REF!</definedName>
    <definedName name="oandm_change">[64]Calculations!$DG$12:$DG$40</definedName>
    <definedName name="OandM_Esc">'[192]Input-General'!$B$9</definedName>
    <definedName name="OandM_repair_cost">'[39]7 Year Plan'!$L$55</definedName>
    <definedName name="October">#REF!</definedName>
    <definedName name="OD">#REF!</definedName>
    <definedName name="Oeight">#REF!</definedName>
    <definedName name="Oeight1">'[111]GRC Plus 2009'!$T$7:$T$190</definedName>
    <definedName name="OFFALL">#REF!</definedName>
    <definedName name="Ofive">#REF!</definedName>
    <definedName name="Ofive1">'[111]GRC Plus 2009'!$Q$7:$Q$190</definedName>
    <definedName name="Ofour">#REF!</definedName>
    <definedName name="Ofour1">'[111]GRC Plus 2009'!$P$7:$P$190</definedName>
    <definedName name="OH_397.801_Sub">[37]UnitizeList!$F$24</definedName>
    <definedName name="OH_397.802_Sub">[37]UnitizeList!$F$77</definedName>
    <definedName name="OH_Key">[32]Reference!$K$3:$K$9</definedName>
    <definedName name="OH_Rate_2002_Recorded">[66]Factors!#REF!</definedName>
    <definedName name="OH_Rate_2003_Budget">[66]Factors!#REF!</definedName>
    <definedName name="old_dp">'[225]IT PC'!$AL$3</definedName>
    <definedName name="old_dplp">'[225]IT PC'!$AG$2:$AH$171</definedName>
    <definedName name="old_lp">'[225]IT PC'!$AL$4</definedName>
    <definedName name="OM">#REF!</definedName>
    <definedName name="OM_Capital">'[14]O&amp;M and Capital'!$3:$57</definedName>
    <definedName name="OMLabor">#REF!</definedName>
    <definedName name="OMMo">[60]Atlas!#REF!</definedName>
    <definedName name="OMNonLabor">#REF!</definedName>
    <definedName name="OMYesNoCalcMo">[60]Atlas!#REF!</definedName>
    <definedName name="OMYesNoCalcYr">[60]Atlas!#REF!</definedName>
    <definedName name="OMYesNoMo">[60]Atlas!#REF!</definedName>
    <definedName name="OMYesNoYr">[60]Atlas!#REF!</definedName>
    <definedName name="OMYr">[60]Atlas!#REF!</definedName>
    <definedName name="ONALL">#REF!</definedName>
    <definedName name="one" localSheetId="13" hidden="1">{"'Summary'!$A$1:$J$24"}</definedName>
    <definedName name="one" hidden="1">{"'Summary'!$A$1:$J$24"}</definedName>
    <definedName name="OneTdescrip3">[37]Setup!$C$93</definedName>
    <definedName name="OneTdescript1">[37]Setup!$C$91</definedName>
    <definedName name="OneTdescript2">[37]Setup!$C$92</definedName>
    <definedName name="OneTdescript4">[37]Setup!$C$94</definedName>
    <definedName name="ONINE">#REF!</definedName>
    <definedName name="Ontario_Breakdown_Hours">'[52]Metro East'!$F$69</definedName>
    <definedName name="Ontario_Breakdown_Throughput">'[52]Metro East'!$F$59</definedName>
    <definedName name="Ontario_CAD">'[52]Metro East'!$F$32</definedName>
    <definedName name="Ontario_Cap_Hours">'[52]Metro East'!$F$63</definedName>
    <definedName name="Ontario_Cap_Maint_Hours">'[52]Metro East'!$F$64</definedName>
    <definedName name="Ontario_Cap_Maint_Throughput">'[52]Metro East'!$F$54</definedName>
    <definedName name="Ontario_Cap_Throughput">'[52]Metro East'!$F$53</definedName>
    <definedName name="Ontario_CHO">'[52]Metro East'!$F$27</definedName>
    <definedName name="Ontario_CostMetric">'[52]Metro East'!$F$97</definedName>
    <definedName name="Ontario_DART">'[52]Metro East'!$F$8</definedName>
    <definedName name="Ontario_DART_Injuries">'[52]Metro East'!$F$13</definedName>
    <definedName name="Ontario_DART_Severity">'[52]Metro East'!$F$12</definedName>
    <definedName name="Ontario_EHS">'[52]Metro East'!$F$28</definedName>
    <definedName name="Ontario_Fatigue_Emergent">'[52]Metro East'!$F$106</definedName>
    <definedName name="Ontario_Fatigue_Time">'[52]Metro East'!$F$99</definedName>
    <definedName name="Ontario_FOP">[52]Safety!$I$42</definedName>
    <definedName name="Ontario_FPND">'[52]Metro East'!$F$36</definedName>
    <definedName name="Ontario_JPA">'[52]Metro East'!$F$35</definedName>
    <definedName name="Ontario_Maint_Hours">'[52]Metro East'!$F$67</definedName>
    <definedName name="Ontario_Maint_Throughput">'[52]Metro East'!$F$57</definedName>
    <definedName name="Ontario_Meeting_Time">'[52]Metro East'!$F$102</definedName>
    <definedName name="Ontario_NewBus_Hours">'[52]Metro East'!$F$66</definedName>
    <definedName name="Ontario_NewBus_Throughput">'[52]Metro East'!$F$56</definedName>
    <definedName name="Ontario_NonConforamnce">'[52]Metro East'!$F$80</definedName>
    <definedName name="Ontario_OM">'[52]Metro East'!$F$26</definedName>
    <definedName name="Ontario_OM_Hours">'[52]Metro East'!$F$68</definedName>
    <definedName name="Ontario_OM_Throughput">'[52]Metro East'!$F$58</definedName>
    <definedName name="Ontario_OnTime">'[52]Metro East'!$F$11</definedName>
    <definedName name="Ontario_OSHA">'[52]Metro East'!$F$14</definedName>
    <definedName name="Ontario_Prefab_Time">'[52]Metro East'!$F$103</definedName>
    <definedName name="Ontario_Premium_Time">'[52]Metro East'!$F$100</definedName>
    <definedName name="Ontario_Public_Authority">'[52]Metro East'!$F$33</definedName>
    <definedName name="Ontario_Public_OnTime">'[52]Metro East'!$F$34</definedName>
    <definedName name="Ontario_SCE_Cap_Hours">'[52]Metro East'!$F$65</definedName>
    <definedName name="Ontario_SCE_Cap_Throughput">'[52]Metro East'!$F$55</definedName>
    <definedName name="Ontario_Scheduling_30Day">'[52]Metro East'!$F$31</definedName>
    <definedName name="Ontario_Scheduling_Filled">'[52]Metro East'!$F$61</definedName>
    <definedName name="Ontario_Throughput">'[52]Metro East'!$F$51</definedName>
    <definedName name="Ontario_Training_Time">'[52]Metro East'!$F$104</definedName>
    <definedName name="op" hidden="1">#REF!</definedName>
    <definedName name="OpenDocs" localSheetId="13">{"GLOBALMA.","perfmsrs.xlm","mrsumdev.xls"}</definedName>
    <definedName name="OpenDocs">{"GLOBALMA.","perfmsrs.xlm","mrsumdev.xls"}</definedName>
    <definedName name="Oper_Ind">#REF!</definedName>
    <definedName name="Oper_Ind2">#REF!</definedName>
    <definedName name="OperDate">[31]Setup!$G$82</definedName>
    <definedName name="OperExp">'[42]Income Stmt'!$A$360:$L$392</definedName>
    <definedName name="oprev0">#REF!</definedName>
    <definedName name="oprev1">#REF!</definedName>
    <definedName name="OPSub16">'[179]Capital Database'!$AB:$AB</definedName>
    <definedName name="OPSub17">'[179]Capital Database'!$AC:$AC</definedName>
    <definedName name="OPSub18">'[179]Capital Database'!$AD:$AD</definedName>
    <definedName name="OR">#REF!</definedName>
    <definedName name="ORANGE_COSTEFF">'[56]Cost Efficiency '!$B$8</definedName>
    <definedName name="ORANGE_CPUC_INPS">'[56]Inspections '!$C$24</definedName>
    <definedName name="ORANGE_DART">'[56]DART Injury Rate'!$O$12</definedName>
    <definedName name="Orange_DART_Injuries">[52]Safety!$G$49</definedName>
    <definedName name="Orange_DART_Severity">[52]Safety!$F$49</definedName>
    <definedName name="Orange_Dollars_Hrs">[56]Throughput!$B$26</definedName>
    <definedName name="Orange_EFFR">[52]EFFRs!$I$11</definedName>
    <definedName name="Orange_FL">'[56]FL vs  NFL'!$B$8</definedName>
    <definedName name="Orange_FOP">[52]Safety!$I$49</definedName>
    <definedName name="ORANGE_NWC_INPS">'[56]Inspections '!$B$24</definedName>
    <definedName name="Orange_OnTime">[52]Safety!$E$49</definedName>
    <definedName name="Orange_OSHA">[52]Safety!$H$49</definedName>
    <definedName name="ORANGE_POLE_RPLC">'[56]Pole Replacement Program '!$O$22</definedName>
    <definedName name="Orange_Stains_Sprains">[56]Strain_Sprain!$B$19</definedName>
    <definedName name="Orange_Throughput_MtoBenchmark">[56]Throughput!$C$9</definedName>
    <definedName name="Orange_Throughput_MtoM">[56]Throughput!$B$9</definedName>
    <definedName name="Orange_VehicleInc">'[56]Vehicle Incidents'!$B$23</definedName>
    <definedName name="OranizationalOH_ContBasePct">[66]Factors!#REF!</definedName>
    <definedName name="Org">[97]Setup!$A$2:$A$21</definedName>
    <definedName name="Org_Group_Name">[102]Factors!$A$79:$A$89</definedName>
    <definedName name="Org_Number">[226]Setup!$F$2:$F$5319</definedName>
    <definedName name="Org_Unit_performing_work">[206]!Table2[Org Unit performing work]</definedName>
    <definedName name="Organization">[114]Setup!$A$2:$A$18</definedName>
    <definedName name="OrganizationalOverheadsRAte">#REF!</definedName>
    <definedName name="OrgList">OFFSET('[227]Source of Data'!$W$2,1,0,143-COUNTBLANK('[227]Source of Data'!$W$3:$W$145),1)</definedName>
    <definedName name="Orgs">[228]Organizatons!$C$3:$D$22</definedName>
    <definedName name="Oseven">#REF!</definedName>
    <definedName name="Oseven1">'[111]GRC Plus 2009'!$S$7:$S$190</definedName>
    <definedName name="OshaCalcYr">[60]Atlas!#REF!</definedName>
    <definedName name="OshaYr">[60]Atlas!#REF!</definedName>
    <definedName name="Osix">#REF!</definedName>
    <definedName name="Osix1">'[111]GRC Plus 2009'!$R$7:$R$190</definedName>
    <definedName name="ot">#REF!</definedName>
    <definedName name="OT_Factor">[37]Setup!$C$152</definedName>
    <definedName name="OT_Factor_Adjusted">#REF!</definedName>
    <definedName name="OTBR_Pre_AnG">'[158]2007 ITAB (old)'!#REF!</definedName>
    <definedName name="OthConsSums">[31]Setup!$AZ$108</definedName>
    <definedName name="Other">'[14]Other '!$11:$48</definedName>
    <definedName name="Other_change_category">#REF!</definedName>
    <definedName name="Other_ESC">'[45]ESC ETC by IO'!$G$6:$G$300</definedName>
    <definedName name="OtherConsiderations">#REF!</definedName>
    <definedName name="OTHERTDBU">#REF!</definedName>
    <definedName name="othertotal">#REF!</definedName>
    <definedName name="OU">'[188]Drop Downs'!$A$2:$A$24</definedName>
    <definedName name="OU_AUS">#REF!</definedName>
    <definedName name="OU_CON">#REF!</definedName>
    <definedName name="OU_Condensed">#REF!</definedName>
    <definedName name="OU_CUE">#REF!</definedName>
    <definedName name="OU_EDP">#REF!</definedName>
    <definedName name="OU_EDY">#REF!</definedName>
    <definedName name="OU_EIX">#REF!</definedName>
    <definedName name="OU_ENT">#REF!</definedName>
    <definedName name="OU_ETE">#REF!</definedName>
    <definedName name="OU_FIE">#REF!</definedName>
    <definedName name="OU_GEN">#REF!</definedName>
    <definedName name="OU_GOS">#REF!</definedName>
    <definedName name="OU_HUS">#REF!</definedName>
    <definedName name="OU_INY">#REF!</definedName>
    <definedName name="OU_Labor">#REF!</definedName>
    <definedName name="OU_LEN">#REF!</definedName>
    <definedName name="OU_List">#REF!</definedName>
    <definedName name="OU_NUN">#REF!</definedName>
    <definedName name="OU_OFO">#REF!</definedName>
    <definedName name="OU_OPS">#REF!</definedName>
    <definedName name="OU_PAE">#REF!</definedName>
    <definedName name="OU_RES">#REF!</definedName>
    <definedName name="OU_SAY">#REF!</definedName>
    <definedName name="OU_STE">#REF!</definedName>
    <definedName name="OU_TRN">#REF!</definedName>
    <definedName name="Outage_Scorecard">[52]Outage_Scorecard!$B$1</definedName>
    <definedName name="Outcome">'[129]Doc Temp Refs'!$A$2:$A$6</definedName>
    <definedName name="OutputData">[229]C600!$A$10:$O$473</definedName>
    <definedName name="Overall_Dart_Rate">'[133]Primary Input'!$E$15</definedName>
    <definedName name="OVERHEAD">[47]Assumptions!$O$2</definedName>
    <definedName name="Overhead_Rate">19.07%</definedName>
    <definedName name="p">#N/A</definedName>
    <definedName name="P_B_Rate">#REF!</definedName>
    <definedName name="P_Scenario">#REF!</definedName>
    <definedName name="P1_fail_rate_pct_failed_poles">'[39]7 Year Plan'!$L$47</definedName>
    <definedName name="PAGE">#REF!</definedName>
    <definedName name="page_header">[161]PRINT!$B$146</definedName>
    <definedName name="PAGE1">#REF!</definedName>
    <definedName name="PAGE2">#REF!</definedName>
    <definedName name="PAGE7.1_MCRR_16">#N/A</definedName>
    <definedName name="PAGE8_MCRR_16">#N/A</definedName>
    <definedName name="Paid_Absence">[31]LoadingRates!$B$24</definedName>
    <definedName name="PaidAbsenceRate">[66]Factors!$E$2</definedName>
    <definedName name="Palm_FOP">[52]Safety!$I$35</definedName>
    <definedName name="PalmSprings_Breakdown_Hours">[52]Desert!$D$69</definedName>
    <definedName name="PalmSprings_Breakdown_Throughput">[52]Desert!$D$59</definedName>
    <definedName name="PalmSprings_CAD">[52]Desert!$D$32</definedName>
    <definedName name="PalmSprings_Cap_Hours">[52]Desert!$D$63</definedName>
    <definedName name="PalmSprings_Cap_Maint_Hours">[52]Desert!$D$64</definedName>
    <definedName name="PalmSprings_Cap_Throughput">[52]Desert!$D$53</definedName>
    <definedName name="PalmSprings_CapMaint_Throughput">[52]Desert!$D$54</definedName>
    <definedName name="PalmSprings_CHO">[52]Desert!$D$27</definedName>
    <definedName name="PalmSprings_CostMetric">[52]Desert!$D$97</definedName>
    <definedName name="PalmSprings_DART">[52]Desert!$D$8</definedName>
    <definedName name="PalmSprings_DART_Injuries">[52]Desert!$D$13</definedName>
    <definedName name="PalmSprings_DART_Severity">[52]Desert!$D$12</definedName>
    <definedName name="PalmSprings_EHS">[52]Desert!$D$28</definedName>
    <definedName name="PalmSprings_Fatigue_Emergent">[52]Desert!$D$106</definedName>
    <definedName name="PalmSprings_Fatigue_Time">[52]Desert!$D$99</definedName>
    <definedName name="PalmSprings_FPND">[52]Desert!$D$36</definedName>
    <definedName name="PalmSprings_JPA">[52]Desert!$D$35</definedName>
    <definedName name="PalmSprings_Maint_Hours">[52]Desert!$D$67</definedName>
    <definedName name="PalmSprings_MaintThroughput">[52]Desert!$D$57</definedName>
    <definedName name="PalmSprings_Meeting_Time">[52]Desert!$D$102</definedName>
    <definedName name="PalmSprings_NewBus_Hours">[52]Desert!$D$66</definedName>
    <definedName name="PalmSprings_NewBus_Throughput">[52]Desert!$D$56</definedName>
    <definedName name="PalmSprings_NonConformance">[52]Desert!$D$80</definedName>
    <definedName name="PalmSprings_OM">[52]Desert!$D$26</definedName>
    <definedName name="PalmSprings_OM_Hours">[52]Desert!$D$68</definedName>
    <definedName name="PalmSprings_OM_Throughput">[52]Desert!$D$58</definedName>
    <definedName name="PalmSprings_OnTime">[52]Desert!$D$11</definedName>
    <definedName name="PalmSprings_OSHA">[52]Desert!$D$14</definedName>
    <definedName name="PalmSprings_PreFab_Time">[52]Desert!$D$103</definedName>
    <definedName name="PalmSprings_Premium_Time">[52]Desert!$D$100</definedName>
    <definedName name="PalmSprings_Public_Accuracy">[52]Desert!$D$33</definedName>
    <definedName name="PalmSprings_Public_OnTime">[52]Desert!$D$34</definedName>
    <definedName name="PalmSprings_SCE_Cap_Hours">[52]Desert!$D$65</definedName>
    <definedName name="PalmSprings_SCE_Cap_Throughput">[52]Desert!$D$55</definedName>
    <definedName name="PalmSprings_Scheduling_30Day">[52]Desert!$D$31</definedName>
    <definedName name="PalmSprings_Scheduling_Filled">[52]Desert!$D$61</definedName>
    <definedName name="PalmSprings_Throughput">[52]Desert!$D$51</definedName>
    <definedName name="PalmSprings_Training_Time">[52]Desert!$D$104</definedName>
    <definedName name="PAMM_Rate">[102]Factors!$B$68</definedName>
    <definedName name="Pamm1">#REF!</definedName>
    <definedName name="PAmm2">#REF!</definedName>
    <definedName name="PAR_AP">#REF!</definedName>
    <definedName name="PAR_Audit">#REF!</definedName>
    <definedName name="PAR_CCPUCB">#REF!</definedName>
    <definedName name="PAR_CCPUCYTDA">#REF!</definedName>
    <definedName name="PAR_CCPUCYTDB">#REF!</definedName>
    <definedName name="PAR_CPUCC">#REF!</definedName>
    <definedName name="PAR_CPUCC2">#REF!</definedName>
    <definedName name="PAR_CPUCC3">#REF!</definedName>
    <definedName name="PAR_CPUCCT">#REF!</definedName>
    <definedName name="PAR_CPUCOM">#REF!</definedName>
    <definedName name="PAR_CPUCOMBUD">#REF!</definedName>
    <definedName name="PAR_CPUCOMVAR">#REF!</definedName>
    <definedName name="PAR_DART">#REF!</definedName>
    <definedName name="PAR_DART2">#REF!</definedName>
    <definedName name="PAR_DART3">#REF!</definedName>
    <definedName name="PAR_DARTTREND">#REF!</definedName>
    <definedName name="PAR_FERCC">#REF!</definedName>
    <definedName name="PAR_FercCapBud">#REF!</definedName>
    <definedName name="PAR_FERCCapVar">#REF!</definedName>
    <definedName name="PAR_FERCCT">#REF!</definedName>
    <definedName name="PAR_FERCOM">#REF!</definedName>
    <definedName name="PAR_FERCOMT">#REF!</definedName>
    <definedName name="PAR_FOMT">#REF!</definedName>
    <definedName name="PAR_ONR">#REF!</definedName>
    <definedName name="PAR_ONR2">#REF!</definedName>
    <definedName name="PAR_ONR3">#REF!</definedName>
    <definedName name="PAR_ONRT">#REF!</definedName>
    <definedName name="PAR_PLR">#REF!</definedName>
    <definedName name="PAR_SI">#REF!</definedName>
    <definedName name="PAR_SI2">#REF!</definedName>
    <definedName name="PAR_SI3">#REF!</definedName>
    <definedName name="PAR_SITrend">#REF!</definedName>
    <definedName name="PAX">[37]Setup!$C$81</definedName>
    <definedName name="Payroll_Tax">#REF!</definedName>
    <definedName name="PayrollTaxRate">[66]Factors!$E$4</definedName>
    <definedName name="pb_ownership">'[192]Input-General'!$F$36</definedName>
    <definedName name="PBAG">[160]Assumptions!$Q$18</definedName>
    <definedName name="PBPCNT">[31]Setup!$D$76</definedName>
    <definedName name="PBRate">#REF!</definedName>
    <definedName name="PC_Cost">#REF!</definedName>
    <definedName name="PC_Type">'[43]PC List'!$A$1:$F$98</definedName>
    <definedName name="PCActALTR">[35]Master!$BE$8:$BE$4493</definedName>
    <definedName name="PCActCPUC">[35]Master!$BC$8:$BC$4493</definedName>
    <definedName name="PCActFERC">[35]Master!$BD$8:$BD$4493</definedName>
    <definedName name="PCE">[61]Schedule!$D:$D</definedName>
    <definedName name="PCPlanALTR">[35]Master!$BB$8:$BB$4493</definedName>
    <definedName name="PCPlanCPUC">[35]Master!$AZ$8:$AZ$4493</definedName>
    <definedName name="PCPlanFERC">[35]Master!$BA$8:$BA$4493</definedName>
    <definedName name="PCPR">#REF!</definedName>
    <definedName name="PCPR1">#REF!</definedName>
    <definedName name="pcrkbcovehemet">#REF!</definedName>
    <definedName name="Pct_Assessments_by_FTE">'[39]7 Year Plan'!$L$61</definedName>
    <definedName name="pct_T_poles">'[230]PLIP 7 Year Plan'!#REF!</definedName>
    <definedName name="PDF_External">[115]PDF_Summary!$C$5:$C$24</definedName>
    <definedName name="PDF_Internal">[115]PDF_Summary!$D$5:$D$24</definedName>
    <definedName name="Pension">#REF!</definedName>
    <definedName name="PER">#REF!</definedName>
    <definedName name="perc_red_aff_ord">#REF!</definedName>
    <definedName name="Perc_red_rec_proc_time">#REF!</definedName>
    <definedName name="Percent_of_Need_Year">'[231]transaction lookup'!$G$2:$AD$2</definedName>
    <definedName name="Percentage_difference">#REF!</definedName>
    <definedName name="Percentage_difference__AC">#REF!</definedName>
    <definedName name="PersonnelArea">'[137]Drop Down Options'!$M$2:$M$174</definedName>
    <definedName name="Pgm">[35]Master!$C$8:$C$4493</definedName>
    <definedName name="PHASE">#REF!</definedName>
    <definedName name="Phases">[194]Tables!$A$31:$A$35</definedName>
    <definedName name="pindb">[232]Major!#REF!</definedName>
    <definedName name="Pivot_Table">'[45]O&amp;M NL Detail'!$A$2:$B$2,'[45]O&amp;M NL Detail'!$A$4:$E$154</definedName>
    <definedName name="PivotData">#REF!</definedName>
    <definedName name="PlanALTR">[35]Master!$X$8:$X$4493</definedName>
    <definedName name="PlanCPUC">[35]Master!$V$8:$V$4493</definedName>
    <definedName name="PlanFERC">[35]Master!$W$8:$W$4493</definedName>
    <definedName name="Planner_Rate">#REF!</definedName>
    <definedName name="Plant_Labor_Rate">[37]Setup!$C$174</definedName>
    <definedName name="Plant_NT_Ratio">[37]Setup!$C$167</definedName>
    <definedName name="PLIP_Assessment_Cost_2014_2020">[230]PLIP_forecast!$E$4:$E$10</definedName>
    <definedName name="PLIP_Assessment_Count_2014_2020">'[233]7 year-12 year cost forecastV6'!$C$4:$C$10</definedName>
    <definedName name="PLIP_Planning_Analysis_Cost_2014_2025">'[155]7 year-12 year cost forecastV6'!$O$4:$O$15</definedName>
    <definedName name="PLIP_Repair_Cost_2014_2025">[230]PLIP_forecast!$V$4:$V$15</definedName>
    <definedName name="PLIP_Repair_Count_2014_2025">'[233]7 year-12 year cost forecastV6'!$J$4:$J$15</definedName>
    <definedName name="PLIP_T_pct_total">[155]PLIP_forecast_summary_V6!$D$69</definedName>
    <definedName name="Plus">#REF!</definedName>
    <definedName name="PM">[103]AddLine!#REF!</definedName>
    <definedName name="PMERGE">#REF!</definedName>
    <definedName name="PMO">#REF!</definedName>
    <definedName name="PnB">[132]Tables!$B$18</definedName>
    <definedName name="PO">'[234]PO VLookUP'!$A$2:$A$400</definedName>
    <definedName name="POC">'[234]PO VLookUP'!$C$2:$D$400</definedName>
    <definedName name="POFF">#REF!</definedName>
    <definedName name="Pole_needs_repair_rate">'[39]7 Year Plan'!$L$40</definedName>
    <definedName name="pole_q_by_WO">[71]pole_quantities!$D$4:$E$3226</definedName>
    <definedName name="Pole_Replacement_Program">'[133]Primary Input'!$E$189</definedName>
    <definedName name="poledown_rate">[64]Calculations!$EG$44</definedName>
    <definedName name="Poles_Assess_per_year_7yr">'[39]Assumption - Calcs'!$C$10</definedName>
    <definedName name="Poles_GrandFathered_failing_7yr">[39]Grandfathered!$M$91</definedName>
    <definedName name="Poles_Nongranfathered_failing_7yr">[39]Grandfathered!$M$93</definedName>
    <definedName name="PON">#REF!</definedName>
    <definedName name="PoneCalcMo">[60]Atlas!#REF!</definedName>
    <definedName name="PoneCalcYr">[60]Atlas!#REF!</definedName>
    <definedName name="POneMo">[60]Atlas!#REF!</definedName>
    <definedName name="POneYr">[60]Atlas!#REF!</definedName>
    <definedName name="PortfolioOptimization">#REF!</definedName>
    <definedName name="POS_CALCS">#REF!</definedName>
    <definedName name="power">[168]Summary!$F$2</definedName>
    <definedName name="PP_Fuel">'[14]FPP - CDWR'!$1:$55</definedName>
    <definedName name="PPAGE">#REF!</definedName>
    <definedName name="PPRINT">#REF!</definedName>
    <definedName name="Prefab_to_D">[106]CAPITAL_RECORDED_FORECAST!$M$267</definedName>
    <definedName name="PremiumTimeFactor">#REF!</definedName>
    <definedName name="PriceIncrement">#REF!</definedName>
    <definedName name="PrimaryUnitTable">#REF!</definedName>
    <definedName name="Prime_sub">#REF!</definedName>
    <definedName name="PRINT">#REF!</definedName>
    <definedName name="PRINT_ACCT_101">[118]Compliance!$C$24</definedName>
    <definedName name="PRINT_ACCT_106">[118]Compliance!$C$31</definedName>
    <definedName name="PRINT_ALL">[118]Compliance!$C$44</definedName>
    <definedName name="PRINT_ANNUAL__b">[161]PRINT!$D$28</definedName>
    <definedName name="_xlnm.Print_Area" localSheetId="1">'Table 1'!$A$1:$W$94</definedName>
    <definedName name="_xlnm.Print_Area" localSheetId="11">'Table 10'!$A$1:$R$31</definedName>
    <definedName name="_xlnm.Print_Area" localSheetId="12">'Table 11'!$A$1:$W$29</definedName>
    <definedName name="_xlnm.Print_Area" localSheetId="13">'Table 12'!$A$1:$BC$120</definedName>
    <definedName name="_xlnm.Print_Area" localSheetId="2">'Table 2'!$A$1:$Y$159</definedName>
    <definedName name="_xlnm.Print_Area" localSheetId="3">'Table 3'!$A$1:$Y$16</definedName>
    <definedName name="_xlnm.Print_Area" localSheetId="4">'Table 4'!$A$1:$W$22</definedName>
    <definedName name="_xlnm.Print_Area" localSheetId="5">'Table 5'!$A$1:$W$22</definedName>
    <definedName name="_xlnm.Print_Area" localSheetId="6">'Table 6'!$A$1:$W$13</definedName>
    <definedName name="_xlnm.Print_Area" localSheetId="7">'Table 7.1'!$A$1:$AC$97</definedName>
    <definedName name="_xlnm.Print_Area" localSheetId="8">'Table 7.2'!$A$1:$R$267</definedName>
    <definedName name="_xlnm.Print_Area" localSheetId="9">'Table 8'!$A$1:$AL$55</definedName>
    <definedName name="_xlnm.Print_Area" localSheetId="10">'Table 9'!$A$1:$R$31</definedName>
    <definedName name="_xlnm.Print_Area">#REF!</definedName>
    <definedName name="Print_Area_MI" localSheetId="13">#REF!</definedName>
    <definedName name="Print_Area_MI">#REF!</definedName>
    <definedName name="PRINT_CHECK">'[41]6-13'!$AE$7</definedName>
    <definedName name="PRINT_MARCOS">[118]Compliance!$C$38</definedName>
    <definedName name="Print_monthly">'[42]Income Stmt'!$AL$42:$AY$101</definedName>
    <definedName name="print_plan">[235]SUM!$K$134:$U$169,[235]SUM!$K$7:$U$42,[235]SUM!$K$48:$U$86,[235]SUM!$K$88:$U$130</definedName>
    <definedName name="PRINT_SUBSTATIO">[118]Compliance!$C$17</definedName>
    <definedName name="PRINT_SUMMARY">[118]Compliance!$C$10</definedName>
    <definedName name="PRINT_TDSUM">[118]Compliance!$C$3</definedName>
    <definedName name="_xlnm.Print_Titles">'[236]Schedule of Loans'!$B$1:$C$65536,'[236]Schedule of Loans'!$A$2:$IV$11</definedName>
    <definedName name="Print_Titles_MI" localSheetId="13">#REF!</definedName>
    <definedName name="Print_Titles_MI">#REF!</definedName>
    <definedName name="Print_TYitles" localSheetId="13">#REF!</definedName>
    <definedName name="Print_TYitles">#REF!</definedName>
    <definedName name="print1">#REF!</definedName>
    <definedName name="print2">#REF!</definedName>
    <definedName name="PRINTA">#REF!</definedName>
    <definedName name="PRINTB">#REF!</definedName>
    <definedName name="PRINTS_NEXT_YEAR_MONTHLY_REPORTS">[161]PRINT!$C$28</definedName>
    <definedName name="Priority">#REF!</definedName>
    <definedName name="PriorityLevel">[180]Setup!$A$49:$A$51</definedName>
    <definedName name="PRISM">[140]ScoreSummary!$B$4:$L$26</definedName>
    <definedName name="Probability">'[94]Capital Drop Downs'!$D$2:$D$4</definedName>
    <definedName name="Procuremt_RATE">[31]Setup!$D$72</definedName>
    <definedName name="procurment"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procurment"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Prod_Dev">#REF!</definedName>
    <definedName name="Program">'[237]View 1 (2)'!$B$8:$B$31</definedName>
    <definedName name="ProgramGroup">[97]Setup!$B$27:$B$122</definedName>
    <definedName name="PROJ_ACTUAL_PLANNING">[41]Setup!$K$60</definedName>
    <definedName name="proj_life_year">#REF!</definedName>
    <definedName name="Proj_Man">#REF!</definedName>
    <definedName name="Proj_No">[41]Setup!$C$61</definedName>
    <definedName name="proj_start_year">#REF!</definedName>
    <definedName name="ProjDel_CostEff">'[56]Cost Efficiency '!$B$13</definedName>
    <definedName name="ProjDel_Dollars_Hrs">[56]Throughput!$B$31</definedName>
    <definedName name="ProjDel_MtoBench">[56]Throughput!$C$14</definedName>
    <definedName name="ProjDel_MtoM">[56]Throughput!$B$14</definedName>
    <definedName name="ProjDel_NWC_Insp">'[56]Inspections '!$B$28</definedName>
    <definedName name="ProjDel_SafeMindsTraining">'[56]Safe Minds Training'!$C$13</definedName>
    <definedName name="ProjDel_VehicleInc">'[56]Vehicle Incidents'!$B$29</definedName>
    <definedName name="ProjDelivery_Strains_Sprains">[56]Strain_Sprain!$B$25</definedName>
    <definedName name="Project_Elements">#REF!</definedName>
    <definedName name="Project_List">'[238]Full List'!$D$5:$DT$50</definedName>
    <definedName name="Project_name">'[170]Mira(2)'!#REF!</definedName>
    <definedName name="Project_Work_Orders_for_Plan_New">#REF!</definedName>
    <definedName name="PROJECTDELIVERY_DART">'[56]DART Injury Rate'!$O$13</definedName>
    <definedName name="PROJECTMANAGER">#REF!</definedName>
    <definedName name="ProjectName" localSheetId="13">{"Client Name or Project Name"}</definedName>
    <definedName name="ProjectName">{"Client Name or Project Name"}</definedName>
    <definedName name="Projects">#REF!</definedName>
    <definedName name="projecttitle">#REF!</definedName>
    <definedName name="ProjectType">[58]Lookup!$G$3:$H$12</definedName>
    <definedName name="projectype1">'[93]General Input'!#REF!</definedName>
    <definedName name="property_fire_cp">[98]ClaimsSummary!$O$23</definedName>
    <definedName name="Property_Tax">'[105]Corporate Data'!$E$6</definedName>
    <definedName name="Proscreen_Inputs">[14]Data!$A$31:$N$57</definedName>
    <definedName name="PROT">#N/A</definedName>
    <definedName name="ps">'[239]Account Lookup'!$B$1:$C$65536</definedName>
    <definedName name="PS_NUM" localSheetId="13">#REF!</definedName>
    <definedName name="PS_NUM">#REF!</definedName>
    <definedName name="PSET1">#N/A</definedName>
    <definedName name="PSET2">#N/A</definedName>
    <definedName name="PSET3">#N/A</definedName>
    <definedName name="PSRC_ANNUALLY">[161]PRINT!$D$86</definedName>
    <definedName name="PSRC_MONTHLY">[161]PRINT!$B$82</definedName>
    <definedName name="PSRCCF">[161]PRINT!$E$39:$E$41</definedName>
    <definedName name="PSRCINC">[161]PRINT!$E$35:$E$37</definedName>
    <definedName name="PSRCIS">[161]INPUT!$B$28</definedName>
    <definedName name="PSTGO36FLG">[41]LoadingRates!$B$44</definedName>
    <definedName name="PTOTALS">#REF!</definedName>
    <definedName name="PVRR_rate">[98]P1__PLPPASS_nonHF!$C$77</definedName>
    <definedName name="PWEE">[41]LoadingRates!$B$46</definedName>
    <definedName name="PXP">#REF!</definedName>
    <definedName name="PXPur_2003">#REF!</definedName>
    <definedName name="PXPur_2004">#REF!</definedName>
    <definedName name="PXPur_2005">#REF!</definedName>
    <definedName name="PXSales_2003">#REF!</definedName>
    <definedName name="PXSales_2004">#REF!</definedName>
    <definedName name="PXSales_2005">#REF!</definedName>
    <definedName name="q_lag_by_mat">#REF!</definedName>
    <definedName name="QA_test_per_RM">#REF!</definedName>
    <definedName name="QBR">#REF!</definedName>
    <definedName name="qexlQryInfo" localSheetId="13">{" ","","","","","";"124Bal","Oracle 7",1,1,TRUE,#N/A}</definedName>
    <definedName name="qexlQryInfo">{" ","","","","","";"124Bal","Oracle 7",1,1,TRUE,#N/A}</definedName>
    <definedName name="Quarter_1">[194]Tables!$A$57:$A$59</definedName>
    <definedName name="Quarter_2">[194]Tables!$A$60:$A$62</definedName>
    <definedName name="Quarter_3">[194]Tables!$A$63:$A$65</definedName>
    <definedName name="Quarter_4">[194]Tables!$A$66:$A$68</definedName>
    <definedName name="Query_4601">#REF!</definedName>
    <definedName name="Query_4602">#REF!</definedName>
    <definedName name="Query_4611">#REF!</definedName>
    <definedName name="Query_4615">#REF!</definedName>
    <definedName name="Query_4621">#REF!</definedName>
    <definedName name="Query_4626">#REF!</definedName>
    <definedName name="Query_4635">#REF!</definedName>
    <definedName name="Query_4646">#REF!</definedName>
    <definedName name="Query_5250">#REF!</definedName>
    <definedName name="Query_5831">#REF!</definedName>
    <definedName name="Query_7062">#REF!</definedName>
    <definedName name="Query_7091">#REF!</definedName>
    <definedName name="Query_7093">#REF!</definedName>
    <definedName name="Query_7095">#REF!</definedName>
    <definedName name="Query_7098">#REF!</definedName>
    <definedName name="Query_7111">#REF!</definedName>
    <definedName name="Query_7302">#REF!</definedName>
    <definedName name="Query_7390">#REF!</definedName>
    <definedName name="Query_7399">#REF!</definedName>
    <definedName name="Query_7504">#REF!</definedName>
    <definedName name="Query_7553">#REF!</definedName>
    <definedName name="Query_7804">#REF!</definedName>
    <definedName name="Query_7904">#REF!</definedName>
    <definedName name="Query_7904_Contigency">#REF!</definedName>
    <definedName name="Query_7904_Contigency_Nov">#REF!</definedName>
    <definedName name="Query_8025">#REF!</definedName>
    <definedName name="Query_8090">#REF!</definedName>
    <definedName name="Query_8192">#REF!</definedName>
    <definedName name="Query_8426">#REF!</definedName>
    <definedName name="qxtbDailyForecasts">#REF!</definedName>
    <definedName name="qxtbDailyTransactions">#REF!</definedName>
    <definedName name="qxtbDailyTransactions_All">#REF!</definedName>
    <definedName name="Range_Name">#REF!</definedName>
    <definedName name="Rank1">[60]Atlas!#REF!</definedName>
    <definedName name="Rank101">[60]Atlas!#REF!</definedName>
    <definedName name="Rank12">[60]Atlas!#REF!</definedName>
    <definedName name="Rank2">[60]Atlas!#REF!</definedName>
    <definedName name="Rank3">[60]Atlas!#REF!</definedName>
    <definedName name="Rank4">[60]Atlas!#REF!</definedName>
    <definedName name="Rank5">[60]Atlas!#REF!</definedName>
    <definedName name="Rank6">[60]Atlas!#REF!</definedName>
    <definedName name="Rank7">[60]Atlas!#REF!</definedName>
    <definedName name="Rank8">[60]Atlas!#REF!</definedName>
    <definedName name="RankMo1">[60]Atlas!#REF!</definedName>
    <definedName name="RankMo101">[60]Atlas!#REF!</definedName>
    <definedName name="rankmo12">[60]Atlas!#REF!</definedName>
    <definedName name="RankMo2">[60]Atlas!#REF!</definedName>
    <definedName name="RankMo3">[60]Atlas!#REF!</definedName>
    <definedName name="RankMo4">[60]Atlas!#REF!</definedName>
    <definedName name="RankMo5">[60]Atlas!#REF!</definedName>
    <definedName name="RankMo6">[60]Atlas!#REF!</definedName>
    <definedName name="RankMo7">[60]Atlas!#REF!</definedName>
    <definedName name="RankMo8">[60]Atlas!#REF!</definedName>
    <definedName name="RankMomonth">#VALUE!</definedName>
    <definedName name="RankYr1">[60]Atlas!#REF!</definedName>
    <definedName name="RankYRmonth">#VALUE!</definedName>
    <definedName name="RankYTD1">[60]Atlas!#REF!</definedName>
    <definedName name="RankYTD101">[60]Atlas!#REF!</definedName>
    <definedName name="RankYTD12">[60]Atlas!#REF!</definedName>
    <definedName name="RankYTD2">[60]Atlas!#REF!</definedName>
    <definedName name="RankYTD3">[60]Atlas!#REF!</definedName>
    <definedName name="RankYTD4">[60]Atlas!#REF!</definedName>
    <definedName name="RankYTD5">[60]Atlas!#REF!</definedName>
    <definedName name="RankYTD6">[60]Atlas!#REF!</definedName>
    <definedName name="RankYTD7">[60]Atlas!#REF!</definedName>
    <definedName name="RankYTD8">[60]Atlas!#REF!</definedName>
    <definedName name="rate">#REF!</definedName>
    <definedName name="Rate_Asset_1">[92]Basis!$B$6:$E$57</definedName>
    <definedName name="Rate_Asset_2">[93]Basis!#REF!</definedName>
    <definedName name="Rate_Asset_3">[93]Basis!#REF!</definedName>
    <definedName name="Rate_DT">[37]Setup!$C$178</definedName>
    <definedName name="rate_effective_interest">#REF!</definedName>
    <definedName name="rate_effective_tax">#REF!</definedName>
    <definedName name="rate_escalator">#REF!</definedName>
    <definedName name="Rate_NT">[31]Setup!$C$176</definedName>
    <definedName name="Rate_OT">[37]Setup!$C$177</definedName>
    <definedName name="rate_property_tax">#REF!</definedName>
    <definedName name="rate_schedule">#REF!</definedName>
    <definedName name="RatebaseData_Avg">'[240](1) AVG RB_ALCAR'!$A$97:$N$133</definedName>
    <definedName name="Rates">'[165]Labor Rates'!$A$1:$C$252</definedName>
    <definedName name="RatingCode">[197]DlgValues!$A$5:$B$15</definedName>
    <definedName name="RatioC">[31]Setup!$C$128</definedName>
    <definedName name="RatioCal2">#N/A</definedName>
    <definedName name="RatioCal3">#N/A</definedName>
    <definedName name="RatioCal4">#N/A</definedName>
    <definedName name="RatioCal5">#N/A</definedName>
    <definedName name="Rationale">[241]MethodologyStatements!$A$2:$B$209</definedName>
    <definedName name="RCSColAEnd" localSheetId="13">#REF!</definedName>
    <definedName name="RCSColAEnd">#REF!</definedName>
    <definedName name="RCSColAStart" localSheetId="13">#REF!</definedName>
    <definedName name="RCSColAStart">#REF!</definedName>
    <definedName name="Real_ONRT" localSheetId="13">#REF!</definedName>
    <definedName name="Real_ONRT">#REF!</definedName>
    <definedName name="RealP_CPUCCT">#REF!</definedName>
    <definedName name="RealP_CPUCOM">#REF!</definedName>
    <definedName name="RealP_DART">#REF!</definedName>
    <definedName name="RealP_DART2">#REF!</definedName>
    <definedName name="RealP_DART3">#REF!</definedName>
    <definedName name="RealP_FERCCT">#REF!</definedName>
    <definedName name="RealP_FERCOM">#REF!</definedName>
    <definedName name="RealP_FERCOMT">#REF!</definedName>
    <definedName name="RealP_FOMT">#REF!</definedName>
    <definedName name="RealP_ONR">#REF!</definedName>
    <definedName name="RealP_ONR2">#REF!</definedName>
    <definedName name="RealP_ONR3">#REF!</definedName>
    <definedName name="RealP_SI">#REF!</definedName>
    <definedName name="RealP_SI2">#REF!</definedName>
    <definedName name="RealP_SI3">#REF!</definedName>
    <definedName name="RealP_SIT">#REF!</definedName>
    <definedName name="RealPro_CPUCBud">#REF!</definedName>
    <definedName name="RealPro_CPUCC">#REF!</definedName>
    <definedName name="RealPro_CPUCVar">#REF!</definedName>
    <definedName name="RealProp_CPUCOMBUD">#REF!</definedName>
    <definedName name="RealProp_CPUCOMvar">#REF!</definedName>
    <definedName name="RealProp_dartTrend">#REF!</definedName>
    <definedName name="RealProp_FERCC">#REF!</definedName>
    <definedName name="RealProp_FERCCap">#REF!</definedName>
    <definedName name="RealProp_FERCOMBud">#REF!</definedName>
    <definedName name="RealProp_FERCOMvar">#REF!</definedName>
    <definedName name="RealProp_FercVar">#REF!</definedName>
    <definedName name="RealProp1">[242]RealProp!$B$11:$Z$134</definedName>
    <definedName name="RealProp2">[242]RealProp!$C$11:$Z$134</definedName>
    <definedName name="RealPropCost">[37]Setup!$C$129</definedName>
    <definedName name="Reason">[37]Setup!$D$8</definedName>
    <definedName name="reawreqw" localSheetId="13" hidden="1">{#N/A,#N/A,FALSE,"Monthly SAIFI";#N/A,#N/A,FALSE,"Yearly SAIFI";#N/A,#N/A,FALSE,"Monthly CAIDI";#N/A,#N/A,FALSE,"Yearly CAIDI";#N/A,#N/A,FALSE,"Monthly SAIDI";#N/A,#N/A,FALSE,"Yearly SAIDI";#N/A,#N/A,FALSE,"Monthly MAIFI";#N/A,#N/A,FALSE,"Yearly MAIFI";#N/A,#N/A,FALSE,"Monthly Cust &gt;=4 Int"}</definedName>
    <definedName name="reawreqw" hidden="1">{#N/A,#N/A,FALSE,"Monthly SAIFI";#N/A,#N/A,FALSE,"Yearly SAIFI";#N/A,#N/A,FALSE,"Monthly CAIDI";#N/A,#N/A,FALSE,"Yearly CAIDI";#N/A,#N/A,FALSE,"Monthly SAIDI";#N/A,#N/A,FALSE,"Yearly SAIDI";#N/A,#N/A,FALSE,"Monthly MAIFI";#N/A,#N/A,FALSE,"Yearly MAIFI";#N/A,#N/A,FALSE,"Monthly Cust &gt;=4 Int"}</definedName>
    <definedName name="record1">#REF!</definedName>
    <definedName name="Record2">#REF!</definedName>
    <definedName name="Recorded">'[243]Budget by Acct.'!#REF!</definedName>
    <definedName name="RecurringPressure" localSheetId="13">#REF!</definedName>
    <definedName name="RecurringPressure">#REF!</definedName>
    <definedName name="Redlands_Breakdown_Hours">[52]Desert!$E$69</definedName>
    <definedName name="Redlands_Breakdown_Throughput">[52]Desert!$E$59</definedName>
    <definedName name="Redlands_CAD">[52]Desert!$E$32</definedName>
    <definedName name="Redlands_Cap_Hours">[52]Desert!$E$63</definedName>
    <definedName name="Redlands_Cap_Maint_Hours">[52]Desert!$E$64</definedName>
    <definedName name="Redlands_Cap_Maint_Throughput">[52]Desert!$E$54</definedName>
    <definedName name="Redlands_CHO">[52]Desert!$E$27</definedName>
    <definedName name="Redlands_CostMetric">[52]Desert!$E$97</definedName>
    <definedName name="Redlands_DART">[52]Desert!$E$8</definedName>
    <definedName name="Redlands_DART_Injuries">[52]Desert!$E$13</definedName>
    <definedName name="Redlands_DARTSeverity">[52]Desert!$E$12</definedName>
    <definedName name="Redlands_EHS">[52]Desert!$E$28</definedName>
    <definedName name="Redlands_Fatigue_Emergent">[52]Desert!$E$106</definedName>
    <definedName name="Redlands_Fatigue_Time">[52]Desert!$E$99</definedName>
    <definedName name="Redlands_FOP">[52]Safety!$I$36</definedName>
    <definedName name="Redlands_FPND">[52]Desert!$E$36</definedName>
    <definedName name="Redlands_JPA">[52]Desert!$E$35</definedName>
    <definedName name="Redlands_Maint_Hours">[52]Desert!$E$67</definedName>
    <definedName name="Redlands_Maint_Throughput">[52]Desert!$E$57</definedName>
    <definedName name="Redlands_MeetingTime">[52]Desert!$E$102</definedName>
    <definedName name="Redlands_NewBus_Hours">[52]Desert!$E$66</definedName>
    <definedName name="Redlands_NewBus_Throughput">[52]Desert!$E$56</definedName>
    <definedName name="Redlands_NonConformance">[52]Desert!$E$80</definedName>
    <definedName name="Redlands_OM">[52]Desert!$E$26</definedName>
    <definedName name="Redlands_OM_Hours">[52]Desert!$E$68</definedName>
    <definedName name="Redlands_OM_Throughput">[52]Desert!$E$58</definedName>
    <definedName name="Redlands_OnTime">[52]Desert!$E$11</definedName>
    <definedName name="Redlands_OSHA">[52]Desert!$E$14</definedName>
    <definedName name="Redlands_Premium_Time">[52]Desert!$E$100</definedName>
    <definedName name="Redlands_Public_Accuracy">[52]Desert!$E$33</definedName>
    <definedName name="Redlands_Public_OnTime">[52]Desert!$E$34</definedName>
    <definedName name="Redlands_SCE_Cap_Hours">[52]Desert!$E$65</definedName>
    <definedName name="Redlands_SCE_Cap_Throughput">[52]Desert!$E$55</definedName>
    <definedName name="Redlands_Scheduling_30Day">[52]Desert!$E$31</definedName>
    <definedName name="Redlands_Scheduling_Filled">[52]Desert!$E$61</definedName>
    <definedName name="Redlands_Throughput">[52]Desert!$E$51</definedName>
    <definedName name="Redlands_TrainingTime">[52]Desert!$E$104</definedName>
    <definedName name="ref_cell">[244]UG_Structures!$F$7</definedName>
    <definedName name="Reference_2" localSheetId="13" hidden="1">{#N/A,#N/A,FALSE,"AD PG 1 OF 2";#N/A,#N/A,FALSE,"AD PG 2 OF 2"}</definedName>
    <definedName name="Reference_2" hidden="1">{#N/A,#N/A,FALSE,"AD PG 1 OF 2";#N/A,#N/A,FALSE,"AD PG 2 OF 2"}</definedName>
    <definedName name="Reg">#REF!</definedName>
    <definedName name="Reg_Grouping">'[99]D7 - DropDownTab'!$N$16:$O$25</definedName>
    <definedName name="region">#REF!</definedName>
    <definedName name="ReimbActALTR">[35]Master!$AG$8:$AG$4493</definedName>
    <definedName name="ReimbActALTRAdj">[35]Master!$AM$8:$AM$4493</definedName>
    <definedName name="ReimbActCPUC">[35]Master!$AE$8:$AE$4493</definedName>
    <definedName name="ReimbActCPUCAdj">[35]Master!$AK$8:$AK$4493</definedName>
    <definedName name="ReimbActFERC">[35]Master!$AF$8:$AF$4493</definedName>
    <definedName name="ReimbActFERCAdj">[35]Master!$AL$8:$AL$4493</definedName>
    <definedName name="ReimbPlanALTR">[35]Master!$AD$8:$AD$4493</definedName>
    <definedName name="ReimbPlanALTRAdj">[35]Master!$AJ$8:$AJ$4493</definedName>
    <definedName name="ReimbPlanCPUC">[35]Master!$AB$8:$AB$4493</definedName>
    <definedName name="ReimbPlanCPUCAdj">[35]Master!$AH$8:$AH$4493</definedName>
    <definedName name="ReimbPlanFERC">[35]Master!$AC$8:$AC$4493</definedName>
    <definedName name="ReimbPlanFERCAdj">[35]Master!$AI$8:$AI$4493</definedName>
    <definedName name="RelConsSums">[31]Setup!$AZ$109</definedName>
    <definedName name="RemainingIssues">#REF!</definedName>
    <definedName name="RemConsSums">[31]Setup!$AZ$107</definedName>
    <definedName name="Remediation_Cost_Per_Unit">'[155]7 year-12 year cost forecastV6'!$H$67</definedName>
    <definedName name="Remediation_Design_Cost_Per_Unit">'[155]7 year-12 year cost forecastV6'!$H$66</definedName>
    <definedName name="removal_cost">#REF!</definedName>
    <definedName name="remove">'[34]1-Description and Scope'!#REF!</definedName>
    <definedName name="repl_pole_unit_cost">[98]UnitCost!$E$6</definedName>
    <definedName name="REPORT" localSheetId="13">#REF!</definedName>
    <definedName name="REPORT">#REF!</definedName>
    <definedName name="Report_title" localSheetId="13">#REF!</definedName>
    <definedName name="Report_title">#REF!</definedName>
    <definedName name="Report_title2" localSheetId="13">#REF!</definedName>
    <definedName name="Report_title2">#REF!</definedName>
    <definedName name="RESI_REPS_PCT" localSheetId="13">'[20]Global Parameters'!#REF!</definedName>
    <definedName name="RESI_REPS_PCT">'[20]Global Parameters'!#REF!</definedName>
    <definedName name="RESIDENTIAL_PCT" localSheetId="13">#REF!</definedName>
    <definedName name="RESIDENTIAL_PCT">#REF!</definedName>
    <definedName name="ResMaint">'[42]Income Stmt'!$A$259:$L$281</definedName>
    <definedName name="Resource">'[50]D7 - DropDownTab'!$C$2:$C$13</definedName>
    <definedName name="Resource_PivTable">'[99]D7 - DropDownTab'!$J$17:$K$28</definedName>
    <definedName name="Resources_NEXT_YEAR_MONTHLY">[161]PRINT!$C$82</definedName>
    <definedName name="RETIREMENT">[37]AD62C!$I$15:$I$64</definedName>
    <definedName name="RETRIEVE" localSheetId="13">#REF!</definedName>
    <definedName name="RETRIEVE">#REF!</definedName>
    <definedName name="Return_on_Ratebase">'[92]Revenue Requirement'!$BC$6:$BK$57</definedName>
    <definedName name="REV_REQ_DOLLARS" localSheetId="13">#REF!</definedName>
    <definedName name="REV_REQ_DOLLARS">#REF!</definedName>
    <definedName name="revenue">'[245]Revenue (2001-2005)'!$1:$40</definedName>
    <definedName name="Revenue_Cost">'[92]Data Input'!$B$3:$T$61</definedName>
    <definedName name="Revenue_Requirement">'[92]Revenue Requirement'!$CU$6:$DF$57</definedName>
    <definedName name="REVENUE_REQUIREMENT_____DOLLARS" localSheetId="13">#REF!</definedName>
    <definedName name="REVENUE_REQUIREMENT_____DOLLARS">#REF!</definedName>
    <definedName name="REVENUE_REQUIREMENT_ANALYSIS" localSheetId="13">#REF!</definedName>
    <definedName name="REVENUE_REQUIREMENT_ANALYSIS">#REF!</definedName>
    <definedName name="RevenueCost_Input">'[92]Data Input'!$B$4:$S$60</definedName>
    <definedName name="Revenues">[14]Revenues!$1:$48</definedName>
    <definedName name="Revision">[41]Setup!$D$61</definedName>
    <definedName name="RevMo">[60]Atlas!#REF!</definedName>
    <definedName name="RevReq">'[20]Global Parameters'!#REF!</definedName>
    <definedName name="RevYr">[60]Atlas!#REF!</definedName>
    <definedName name="rfer1">'[22]Grid Ops'!$B$11:$AC$127</definedName>
    <definedName name="rfer2">'[22]Grid Ops'!$C$11:$AC$127</definedName>
    <definedName name="Ridgecrest_Breakdown_Hours">[52]Rurals!$H$69</definedName>
    <definedName name="Ridgecrest_Breakdown_Throughput">[52]Rurals!$H$59</definedName>
    <definedName name="Ridgecrest_CAD">[52]Rurals!$H$32</definedName>
    <definedName name="Ridgecrest_Cap_Hours">[52]Rurals!$H$63</definedName>
    <definedName name="Ridgecrest_Cap_Maint_Hours">[52]Rurals!$H$64</definedName>
    <definedName name="Ridgecrest_Cap_Maint_Throughput">[52]Rurals!$H$54</definedName>
    <definedName name="Ridgecrest_Cap_Throughput">[52]Rurals!$H$53</definedName>
    <definedName name="Ridgecrest_CHO">[52]Rurals!$H$27</definedName>
    <definedName name="Ridgecrest_CostMetric">[52]Rurals!$H$97</definedName>
    <definedName name="Ridgecrest_DART">[52]Rurals!$H$8</definedName>
    <definedName name="Ridgecrest_DART_Injuries">[52]Rurals!$H$13</definedName>
    <definedName name="Ridgecrest_DART_Severity">[52]Rurals!$H$12</definedName>
    <definedName name="Ridgecrest_EHS">[52]Rurals!$H$28</definedName>
    <definedName name="Ridgecrest_Fatigue_Emergent">[52]Rurals!$H$106</definedName>
    <definedName name="Ridgecrest_FatigueTime">[52]Rurals!$H$99</definedName>
    <definedName name="Ridgecrest_FOP">[52]Safety!$I$25</definedName>
    <definedName name="Ridgecrest_FPND">[52]Rurals!$H$36</definedName>
    <definedName name="Ridgecrest_JPA">[52]Rurals!$H$35</definedName>
    <definedName name="Ridgecrest_Maint_Hours">[52]Rurals!$H$67</definedName>
    <definedName name="Ridgecrest_Maint_Throughput">[52]Rurals!$H$57</definedName>
    <definedName name="Ridgecrest_MeetingTime">[52]Rurals!$H$102</definedName>
    <definedName name="Ridgecrest_NewBus_Hours">[52]Rurals!$H$66</definedName>
    <definedName name="Ridgecrest_NewBus_Throughput">[52]Rurals!$H$56</definedName>
    <definedName name="Ridgecrest_NonConformance">[52]Rurals!$H$80</definedName>
    <definedName name="Ridgecrest_OM">[52]Rurals!$H$26</definedName>
    <definedName name="Ridgecrest_OM_Hours">[52]Rurals!$H$68</definedName>
    <definedName name="Ridgecrest_OM_Throughput">[52]Rurals!$H$58</definedName>
    <definedName name="Ridgecrest_OnTime">[52]Rurals!$H$11</definedName>
    <definedName name="Ridgecrest_OSHA">[52]Rurals!$H$14</definedName>
    <definedName name="Ridgecrest_PreFabTime">[52]Rurals!$H$103</definedName>
    <definedName name="Ridgecrest_PremiumTime">[52]Rurals!$H$100</definedName>
    <definedName name="Ridgecrest_Public_Accuracy">[52]Rurals!$H$33</definedName>
    <definedName name="Ridgecrest_Public_OnTime">[52]Rurals!$H$34</definedName>
    <definedName name="Ridgecrest_SCE_Cap_Hours">[52]Rurals!$H$65</definedName>
    <definedName name="Ridgecrest_SCE_Cap_Throughput">[52]Rurals!$H$55</definedName>
    <definedName name="Ridgecrest_Schedling_30Day">[52]Rurals!$H$31</definedName>
    <definedName name="Ridgecrest_Throughput">[52]Rurals!$H$51</definedName>
    <definedName name="Ridgecrest_TrainingTime">[52]Rurals!$H$104</definedName>
    <definedName name="risk_change">[64]Calculations!$DP$12:$DP$40</definedName>
    <definedName name="RiskIsInput" hidden="1">_xll.RiskCellHasTokens(262144+512+524288)</definedName>
    <definedName name="RiskIsOutput" hidden="1">_xll.RiskCellHasTokens(1024)</definedName>
    <definedName name="RiskOutcome">[180]Setup!$I$2:$I$26</definedName>
    <definedName name="Risks">#REF!</definedName>
    <definedName name="rngClosingLag">'[246]Data Input-ET-CL-COR'!$B$30:$AG$214</definedName>
    <definedName name="rngCorpOH">'[28]Capital Model Inputs'!$A$13:$H$17</definedName>
    <definedName name="rngCostOfRemoval">'[246]Data Input-ET-CL-COR'!$B$30:$AU$214</definedName>
    <definedName name="rngEscalationFactors">'[28]Capital Model Inputs'!$A$12:$O$17</definedName>
    <definedName name="rngExpenditureTiming">'[246]Data Input-ET-CL-COR'!$B$30:$S$214</definedName>
    <definedName name="rnk" localSheetId="13">#REF!</definedName>
    <definedName name="rnk">#REF!</definedName>
    <definedName name="Ro">[49]ELEC!$I$6</definedName>
    <definedName name="RO_Model_Version">RIGHT(REPLACE(LEFT(CELL("Filename"),FIND("[",CELL("Filename"))-2),1,SEARCH("^",SUBSTITUTE(LEFT(CELL("Filename"),FIND("[",CELL("Filename"))-2),"\","^",LEN(LEFT(CELL("Filename"),FIND("[",CELL("Filename"))-2))-LEN(SUBSTITUTE(LEFT(CELL("Filename"),FIND("[",CELL("Filename"))-2),"\",""))-1)),""),LEN(REPLACE(LEFT(CELL("Filename"),FIND("[",CELL("Filename"))-2),1,SEARCH("^",SUBSTITUTE(LEFT(CELL("Filename"),FIND("[",CELL("Filename"))-2),"\","^",LEN(LEFT(CELL("Filename"),FIND("[",CELL("Filename"))-2))-LEN(SUBSTITUTE(LEFT(CELL("Filename"),FIND("[",CELL("Filename"))-2),"\",""))-1)),""))-SEARCH("\",REPLACE(LEFT(CELL("Filename"),FIND("[",CELL("Filename"))-2),1,SEARCH("^",SUBSTITUTE(LEFT(CELL("Filename"),FIND("[",CELL("Filename"))-2),"\","^",LEN(LEFT(CELL("Filename"),FIND("[",CELL("Filename"))-2))-LEN(SUBSTITUTE(LEFT(CELL("Filename"),FIND("[",CELL("Filename"))-2),"\",""))-1)),""),1))</definedName>
    <definedName name="rr" hidden="1">#REF!</definedName>
    <definedName name="rrnk">#REF!</definedName>
    <definedName name="RTEOLEOCL001116">'[247]CL001116 RTE ESSAI OLEO'!$A$1</definedName>
    <definedName name="rterilleux">'[247]339544RTE RILLIEUX'!$A$1</definedName>
    <definedName name="rterillieux">'[247]339544RTE RILLIEUX'!$A$1</definedName>
    <definedName name="RUCDATAPATH">[37]Instructions!$B$15</definedName>
    <definedName name="Rule20">[37]LoadingRates!$B$42</definedName>
    <definedName name="Rule20A">[37]LoadingRates!$D$42</definedName>
    <definedName name="RUN_TITLE">[161]PRINT!$B$146</definedName>
    <definedName name="Rural_DART">[52]Safety!$B$31</definedName>
    <definedName name="Rural_DART_Injuries">[52]Safety!$G$31</definedName>
    <definedName name="Rural_DART_Severity">[52]Safety!$F$31</definedName>
    <definedName name="Rural_EFFR">[52]EFFRs!$I$5</definedName>
    <definedName name="Rural_FOP">[52]Safety!$I$31</definedName>
    <definedName name="Rural_OnTime">[52]Safety!$E$31</definedName>
    <definedName name="Rural_OSHA">[52]Safety!$H$31</definedName>
    <definedName name="RuralNorthern_DART">[52]Safety!$B$30</definedName>
    <definedName name="RURALS_INSTALLS_PER_DAY_COMMERCIAL">'[20]Global Parameters'!#REF!</definedName>
    <definedName name="RURALS_INSTALLS_PER_DAY_RESIDENTIAL">'[20]Global Parameters'!#REF!</definedName>
    <definedName name="RuralSouthern_DART">[52]Safety!$B$29</definedName>
    <definedName name="s" hidden="1">'[29]Unit Data Real$'!#REF!</definedName>
    <definedName name="S_CB">#REF!</definedName>
    <definedName name="S_CPR">#REF!</definedName>
    <definedName name="S_ECX">#REF!</definedName>
    <definedName name="SA3.Data">#REF!</definedName>
    <definedName name="SA3.List">#REF!</definedName>
    <definedName name="Saddleback_Breakdown_Hours">[52]Orange!$E$69</definedName>
    <definedName name="Saddleback_Breakdown_Throughput">[52]Orange!$E$59</definedName>
    <definedName name="Saddleback_CAD">[52]Orange!$E$32</definedName>
    <definedName name="Saddleback_Cap_Hours">[52]Orange!$E$63</definedName>
    <definedName name="Saddleback_Cap_Maint_Hours">[52]Orange!$E$64</definedName>
    <definedName name="Saddleback_Cap_Throughput">[52]Orange!$E$53</definedName>
    <definedName name="Saddleback_CapMaint_Throughput">[52]Orange!$E$54</definedName>
    <definedName name="Saddleback_CHO">[52]Orange!$E$27</definedName>
    <definedName name="Saddleback_CostMetric">[52]Orange!$E$97</definedName>
    <definedName name="Saddleback_DART">[52]Orange!$E$8</definedName>
    <definedName name="Saddleback_DART_Injuries">[52]Orange!$E$13</definedName>
    <definedName name="Saddleback_DART_Severity">[52]Orange!$E$12</definedName>
    <definedName name="Saddleback_EHS">[52]Orange!$E$28</definedName>
    <definedName name="Saddleback_Fatigue">[52]Orange!$E$99</definedName>
    <definedName name="Saddleback_Fatigue_Emergent">[52]Orange!$E$106</definedName>
    <definedName name="Saddleback_FOP">[52]Safety!$I$46</definedName>
    <definedName name="Saddleback_FPND">[52]Orange!$E$36</definedName>
    <definedName name="Saddleback_JPA">[52]Orange!$E$35</definedName>
    <definedName name="Saddleback_LMS">[52]Orange!$E$88</definedName>
    <definedName name="Saddleback_Maint_Hours">[52]Orange!$E$67</definedName>
    <definedName name="Saddleback_Maint_Throughput">[52]Orange!$E$57</definedName>
    <definedName name="Saddleback_MeetingTime">[52]Orange!$E$102</definedName>
    <definedName name="Saddleback_NewBus_Hours">[52]Orange!$E$66</definedName>
    <definedName name="Saddleback_NewBus_Throughput">[52]Orange!$E$56</definedName>
    <definedName name="Saddleback_NonConformance">[52]Orange!$E$80</definedName>
    <definedName name="Saddleback_OM">[52]Orange!$E$26</definedName>
    <definedName name="Saddleback_OM_Hours">[52]Orange!$E$68</definedName>
    <definedName name="Saddleback_OM_Throughput">[52]Orange!$E$58</definedName>
    <definedName name="Saddleback_OnTime">[52]Orange!$E$11</definedName>
    <definedName name="Saddleback_OSHA">[52]Orange!$E$14</definedName>
    <definedName name="Saddleback_PreFab_Time">[52]Orange!$E$103</definedName>
    <definedName name="Saddleback_PremiumTime">[52]Orange!$E$100</definedName>
    <definedName name="Saddleback_PublicAuthority_Accuracy">[52]Orange!$E$33</definedName>
    <definedName name="Saddleback_PublicAuthority_OnTime">[52]Orange!$E$34</definedName>
    <definedName name="Saddleback_SameDay_Outage">[52]Orange!$E$89</definedName>
    <definedName name="Saddleback_SCE_Capital_Proj">[52]Orange!$E$65</definedName>
    <definedName name="Saddleback_SCE_CapProj_Throughput">[52]Orange!$E$55</definedName>
    <definedName name="Saddleback_Scheduling_30Day">[52]Orange!$E$31</definedName>
    <definedName name="Saddleback_Scheduling_Filled">[52]Orange!$E$61</definedName>
    <definedName name="Saddleback_Throughput">[52]Orange!$E$51</definedName>
    <definedName name="Saddleback_TrainingTime">[52]Orange!$E$104</definedName>
    <definedName name="SAICExp">#REF!</definedName>
    <definedName name="SAICLabor">#REF!</definedName>
    <definedName name="salem_ownership">'[192]Input-General'!$F$35</definedName>
    <definedName name="SALES_TAX">'[20]Global Parameters'!#REF!</definedName>
    <definedName name="SALVAGE">[37]Setup!$E$125</definedName>
    <definedName name="salvage_cost">#REF!</definedName>
    <definedName name="SALVAGE_FUT_REL">[37]Setup!$J$125</definedName>
    <definedName name="SALVAGE_FUT_REM">[37]Setup!$I$125</definedName>
    <definedName name="SALVAGE_Other">[37]Setup!$F$125</definedName>
    <definedName name="SanJac_DART">[52]Safety!$B$52</definedName>
    <definedName name="SanJac_DART_Injuries">[52]Safety!$G$52</definedName>
    <definedName name="SanJac_DART_Severity">[52]Safety!$F$52</definedName>
    <definedName name="SanJac_EFFR">[52]EFFRs!$I$12</definedName>
    <definedName name="SanJac_FOP">[52]Safety!$I$52</definedName>
    <definedName name="SanJac_OnTime">[52]Safety!$E$52</definedName>
    <definedName name="SanJac_OSHA">[52]Safety!$H$52</definedName>
    <definedName name="SanJaoquin_CostMetric">'[52]San Joaquin'!$C$97</definedName>
    <definedName name="SanJaoquin_EHS">'[52]San Joaquin'!$C$28</definedName>
    <definedName name="SanJaoquin_Throughput">'[52]San Joaquin'!$C$51</definedName>
    <definedName name="SanJoa_EFFR">[52]EFFRs!$I$6</definedName>
    <definedName name="SanJoa_FOP">[52]Safety!$I$32</definedName>
    <definedName name="SanJoa_OnTime">[52]Safety!$E$33</definedName>
    <definedName name="SanJoaDistrict_OnTime">'[52]San Joaquin'!$C$11</definedName>
    <definedName name="SanJoaquin_Breakdown_Throughput">'[52]San Joaquin'!$C$59</definedName>
    <definedName name="SanJoaquin_CAD">'[52]San Joaquin'!$C$32</definedName>
    <definedName name="SanJoaquin_Cap_Hours">'[52]San Joaquin'!$C$63</definedName>
    <definedName name="SanJoaquin_Cap_Maint_Hours">'[52]San Joaquin'!$C$64</definedName>
    <definedName name="SanJoaquin_Cap_Maint_Throughput">'[52]San Joaquin'!$C$54</definedName>
    <definedName name="SanJoaquin_Cap_Throughput">'[52]San Joaquin'!$C$53</definedName>
    <definedName name="SANJOAQUIN_COSTEFF">'[56]Cost Efficiency '!$B$9</definedName>
    <definedName name="SANJOAQUIN_CPUC_INSP">'[56]Inspections '!$C$25</definedName>
    <definedName name="SANJOAQUIN_DART">'[56]DART Injury Rate'!$O$15</definedName>
    <definedName name="SanJoaquin_DART_Injuries">'[52]San Joaquin'!$C$13</definedName>
    <definedName name="SanJoaquin_DART_Severity">'[52]San Joaquin'!$C$12</definedName>
    <definedName name="SanJoaquin_Dollars_Hrs">[56]Throughput!$B$27</definedName>
    <definedName name="SanJoaquin_Fatigue_Emergent">'[52]San Joaquin'!$C$106</definedName>
    <definedName name="SanJoaquin_FatigueTime">'[52]San Joaquin'!$C$99</definedName>
    <definedName name="SanJoaquin_FL">'[56]FL vs  NFL'!$B$9</definedName>
    <definedName name="SanJoaquin_FPND">'[52]San Joaquin'!$C$36</definedName>
    <definedName name="SanJoaquin_JPA">'[52]San Joaquin'!$C$35</definedName>
    <definedName name="SanJoaquin_Maint_Hours">'[52]San Joaquin'!$C$67</definedName>
    <definedName name="SanJoaquin_Maint_Throughput">'[52]San Joaquin'!$C$57</definedName>
    <definedName name="SanJoaquin_MeetingTime">'[52]San Joaquin'!$C$102</definedName>
    <definedName name="SanJoaquin_NewBus_Hours">'[52]San Joaquin'!$C$66</definedName>
    <definedName name="SanJoaquin_NewBus_Throughput">'[52]San Joaquin'!$C$56</definedName>
    <definedName name="SANJOAQUIN_NWC_INSP">'[56]Inspections '!$B$25</definedName>
    <definedName name="SanJoaquin_OM">'[52]San Joaquin'!$C$26</definedName>
    <definedName name="SanJoaquin_OM_Throughput">'[52]San Joaquin'!$C$58</definedName>
    <definedName name="SanJoaquin_OSHA">'[52]San Joaquin'!$C$14</definedName>
    <definedName name="SANJOAQUIN_POLE_RPL">'[56]Pole Replacement Program '!$O$23</definedName>
    <definedName name="SanJoaquin_PreFabTime">'[52]San Joaquin'!$C$103</definedName>
    <definedName name="SanJoaquin_PremiumTime">'[52]San Joaquin'!$C$100</definedName>
    <definedName name="SanJoaquin_Public_Accuracy">'[52]San Joaquin'!$C$33</definedName>
    <definedName name="SanJoaquin_Public_OnTime">'[52]San Joaquin'!$C$34</definedName>
    <definedName name="SanJoaquin_SCE_Cap_Hours">'[52]San Joaquin'!$C$65</definedName>
    <definedName name="SanJoaquin_SCE_Cap_Proj_Throughput">'[52]San Joaquin'!$C$55</definedName>
    <definedName name="SanJoaquin_Schedling_30Day">'[52]San Joaquin'!$C$31</definedName>
    <definedName name="SanJoaquin_Scheduling_Filled">'[52]San Joaquin'!$C$61</definedName>
    <definedName name="SanJoaquin_Strains_Sprains">[56]Strain_Sprain!$B$20</definedName>
    <definedName name="SanJoaquin_Throughput_MtoBenchmark">[56]Throughput!$C$10</definedName>
    <definedName name="SanJoaquin_Throughput_MtoM">[56]Throughput!$B$10</definedName>
    <definedName name="SanJoaquin_TrainingTime">'[52]San Joaquin'!$C$104</definedName>
    <definedName name="SanJoaquin_VehicleInc">'[56]Vehicle Incidents'!$B$24</definedName>
    <definedName name="SanJoaquin_WOConformance">'[52]District Scorecard'!$T$37</definedName>
    <definedName name="SanJoaquinRegion_DART">[52]Safety!$B$33</definedName>
    <definedName name="SanJoaquinRegion_DARTSeverity">[52]Safety!$F$33</definedName>
    <definedName name="SanJoaquinRegion_OSHA">[52]Safety!$H$33</definedName>
    <definedName name="SantaAna_Breakdown_Hours">[52]Orange!$F$69</definedName>
    <definedName name="SantaAna_Breakdown_Throughput">[52]Orange!$F$59</definedName>
    <definedName name="SantaAna_CAD">[52]Orange!$F$32</definedName>
    <definedName name="SantaAna_Cap_Hours">[52]Orange!$F$63</definedName>
    <definedName name="SantaAna_Cap_Maint_Hours">[52]Orange!$F$64</definedName>
    <definedName name="SantaAna_Cap_Maint_Throughput">[52]Orange!$F$54</definedName>
    <definedName name="SantaAna_CHO">[52]Orange!$F$27</definedName>
    <definedName name="SantaAna_CostMetric">[52]Orange!$F$97</definedName>
    <definedName name="SantaAna_DART">[52]Orange!$F$8</definedName>
    <definedName name="SantaAna_DART_Injuries">[52]Orange!$F$13</definedName>
    <definedName name="SantaAna_DART_Severity">[52]Orange!$F$12</definedName>
    <definedName name="SantaAna_EHS">[52]Orange!$F$28</definedName>
    <definedName name="SantaAna_Fatigue_Time">[52]Orange!$F$99</definedName>
    <definedName name="SantaAna_FOP">[52]Safety!$I$47</definedName>
    <definedName name="SantaAna_FPND">[52]Orange!$F$36</definedName>
    <definedName name="SantaAna_FT_Emergent">[52]Orange!$F$106</definedName>
    <definedName name="SantaAna_JPA">[52]Orange!$F$35</definedName>
    <definedName name="SantaAna_LMS_Outage">[52]Orange!$F$88</definedName>
    <definedName name="SantaAna_Maint_Hours">[52]Orange!$F$67</definedName>
    <definedName name="SantaAna_Maint_Throughput">[52]Orange!$F$57</definedName>
    <definedName name="SantaAna_Meeting_Time">[52]Orange!$F$102</definedName>
    <definedName name="SantaAna_NewBus_Hours">[52]Orange!$F$66</definedName>
    <definedName name="SantaAna_NewBus_Throughput">[52]Orange!$F$56</definedName>
    <definedName name="SantaAna_NonConformance">[52]Orange!$F$80</definedName>
    <definedName name="SantaAna_OM">[52]Orange!$F$26</definedName>
    <definedName name="SantaAna_OM_Hours">[52]Orange!$F$68</definedName>
    <definedName name="SantaAna_OM_Throughput">[52]Orange!$F$58</definedName>
    <definedName name="SantaAna_OnTime">[52]Orange!$F$11</definedName>
    <definedName name="SantaAna_OSHA">[52]Orange!$F$14</definedName>
    <definedName name="SantaAna_PreFab_Time">[52]Orange!$F$103</definedName>
    <definedName name="SantaAna_Premium_Time">[52]Orange!$F$100</definedName>
    <definedName name="SantaAna_PublicAuthority_Accuracy">[52]Orange!$F$33</definedName>
    <definedName name="SantaAna_PublicAuthority_OnTime">[52]Orange!$F$34</definedName>
    <definedName name="SantaAna_SameDay_Outage">[52]Orange!$F$89</definedName>
    <definedName name="SantaAna_SCE_Cap_Proj_Hours">[52]Orange!$F$65</definedName>
    <definedName name="SantaAna_SCE_Cap_Proj_Throughput">[52]Orange!$F$55</definedName>
    <definedName name="SantaAna_Scheduling_30Day">[52]Orange!$F$31</definedName>
    <definedName name="SantaAna_Scheduling_Filled">[52]Orange!$F$61</definedName>
    <definedName name="SantaAna_Throughput">[52]Orange!$F$51</definedName>
    <definedName name="SantaAna_Training_Time">[52]Orange!$F$104</definedName>
    <definedName name="SantaBarbara_Breakdown_Hours">'[52]North Coast'!$D$69</definedName>
    <definedName name="SantaBarbara_Breakdown_Throughput">'[52]North Coast'!$D$59</definedName>
    <definedName name="SantaBarbara_CAD">'[52]North Coast'!$D$32</definedName>
    <definedName name="SantaBarbara_Cap_Hours">'[52]North Coast'!$D$63</definedName>
    <definedName name="SantaBarbara_Cap_Maint_Throughput">'[52]North Coast'!$D$54</definedName>
    <definedName name="SantaBarbara_Cap_Throughput">'[52]North Coast'!$D$53</definedName>
    <definedName name="SantaBarbara_CHO">'[52]North Coast'!$D$27</definedName>
    <definedName name="SantaBarbara_CostMetric">'[52]North Coast'!$D$97</definedName>
    <definedName name="SantaBarbara_DART">'[52]North Coast'!$D$8</definedName>
    <definedName name="SantaBarbara_DARTInjuries">'[52]North Coast'!$D$13</definedName>
    <definedName name="SantaBarbara_DARTSeverity">'[52]North Coast'!$D$12</definedName>
    <definedName name="SantaBarbara_EHS">'[52]North Coast'!$D$28</definedName>
    <definedName name="SantaBarbara_Fatigue_Emergent">'[52]North Coast'!$D$106</definedName>
    <definedName name="SantaBarbara_FatigueTime">'[52]North Coast'!$D$99</definedName>
    <definedName name="SantaBarbara_FOP">[52]Safety!$I$15</definedName>
    <definedName name="SantaBarbara_FPND">'[52]North Coast'!$D$36</definedName>
    <definedName name="SantaBarbara_JPA">'[52]North Coast'!$D$35</definedName>
    <definedName name="SantaBarbara_Maint_Hours">'[52]North Coast'!$D$67</definedName>
    <definedName name="SantaBarbara_Maint_Throughput">'[52]North Coast'!$D$57</definedName>
    <definedName name="SantaBarbara_MeetingTime">'[52]North Coast'!$D$102</definedName>
    <definedName name="SantaBarbara_NewBus_Hours">'[52]North Coast'!$D$66</definedName>
    <definedName name="SantaBarbara_NewBus_Throughput">'[52]North Coast'!$D$56</definedName>
    <definedName name="SantaBarbara_NonConformance">'[52]North Coast'!$D$80</definedName>
    <definedName name="SantaBarbara_OM">'[52]North Coast'!$D$26</definedName>
    <definedName name="SantaBarbara_OM_Hours">'[52]North Coast'!$D$68</definedName>
    <definedName name="SantaBarbara_OM_Throughput">'[52]North Coast'!$D$58</definedName>
    <definedName name="SantaBarbara_OnTimeReporting">'[52]North Coast'!$D$11</definedName>
    <definedName name="SantaBarbara_OSHA">'[52]North Coast'!$D$14</definedName>
    <definedName name="SantaBarbara_PreFabTime">'[52]North Coast'!$D$103</definedName>
    <definedName name="SantaBarbara_PremiumTime">'[52]North Coast'!$D$100</definedName>
    <definedName name="SantaBarbara_Public_Accuracy">'[52]North Coast'!$D$33</definedName>
    <definedName name="SantaBarbara_Public_OnTime">'[52]North Coast'!$D$34</definedName>
    <definedName name="SantaBarbara_SCE_Cap_Hours">'[52]North Coast'!$D$65</definedName>
    <definedName name="SantaBarbara_SCE_Cap_Throughput">'[52]North Coast'!$D$55</definedName>
    <definedName name="SantaBarbara_Scheduling_30Day">'[52]North Coast'!$D$31</definedName>
    <definedName name="SantaBarbara_Scheduling_Filled">'[52]North Coast'!$D$61</definedName>
    <definedName name="SantaBarbara_Throughput">'[52]North Coast'!$D$51</definedName>
    <definedName name="SantaBarbara_TrainingTime">'[52]North Coast'!$D$104</definedName>
    <definedName name="SantaMonica_Breakdown_Hours">'[52]Metro West'!$E$69</definedName>
    <definedName name="SantaMonica_Breakdown_Throughput">'[52]Metro West'!$E$59</definedName>
    <definedName name="SantaMonica_Cap_Maint_Hours">'[52]Metro West'!$E$64</definedName>
    <definedName name="SantaMonica_Cap_Maint_Throughput">'[52]Metro West'!$E$54</definedName>
    <definedName name="SantaMonica_Cap_Throughput">'[52]Metro West'!$E$53</definedName>
    <definedName name="SantaMonica_Capital_Hours">'[52]Metro West'!$E$63</definedName>
    <definedName name="SantaMonica_CCI">'[52]Metro West'!$E$43</definedName>
    <definedName name="SantaMonica_CHO">'[52]Metro West'!$E$27</definedName>
    <definedName name="SantaMonica_CMEnabler">'[52]Metro West'!$E$45</definedName>
    <definedName name="SantaMonica_CostMetric">'[52]Metro West'!$E$95</definedName>
    <definedName name="SantaMonica_DART">'[52]Metro West'!$E$8</definedName>
    <definedName name="SantaMonica_DARTInjuries">'[52]Metro West'!$E$13</definedName>
    <definedName name="SantaMonica_DARTSeverity">'[52]Metro West'!$E$12</definedName>
    <definedName name="SantaMonica_EHS">'[52]Metro West'!$E$28</definedName>
    <definedName name="SantaMonica_Fatigue_Emergent">'[52]Metro West'!$E$104</definedName>
    <definedName name="SantaMonica_FatigueTime">'[52]Metro West'!$E$97</definedName>
    <definedName name="SantaMonica_FOP">[52]Safety!$I$10</definedName>
    <definedName name="SantaMonica_FPND">'[52]Metro West'!$E$36</definedName>
    <definedName name="SantaMonica_JPA">'[52]Metro West'!$E$35</definedName>
    <definedName name="SantaMonica_LMS">'[52]Metro West'!$E$86</definedName>
    <definedName name="SantaMonica_Maint_Hours">'[52]Metro West'!$E$67</definedName>
    <definedName name="SantaMonica_Maint_Throughput">'[52]Metro West'!$E$57</definedName>
    <definedName name="SantaMonica_MeetingTime">'[52]Metro West'!$E$100</definedName>
    <definedName name="SantaMonica_NewBus_Hours">'[52]Metro West'!$E$66</definedName>
    <definedName name="SantaMonica_NewBus_Throughput">'[52]Metro West'!$E$56</definedName>
    <definedName name="SantaMonica_NonConformance">'[52]Metro West'!$E$78</definedName>
    <definedName name="SantaMonica_OM">'[52]Metro West'!$E$26</definedName>
    <definedName name="SantaMonica_OM_Throughput">'[52]Metro West'!$E$58</definedName>
    <definedName name="SantaMonica_OMMaint_Hours">'[52]Metro West'!$E$68</definedName>
    <definedName name="SantaMonica_OnTime">'[52]Metro West'!$E$11</definedName>
    <definedName name="SantaMonica_OSHA">'[52]Metro West'!$E$14</definedName>
    <definedName name="SantaMonica_PreFabTime">'[52]Metro West'!$E$101</definedName>
    <definedName name="SantaMonica_PremiumTime">'[52]Metro West'!$E$98</definedName>
    <definedName name="SantaMonica_Public_Accuracy">'[52]Metro West'!$E$33</definedName>
    <definedName name="SantaMonica_Public_OnTime">'[52]Metro West'!$E$34</definedName>
    <definedName name="SantaMonica_SameDay_Outage">'[52]Metro West'!$E$87</definedName>
    <definedName name="SantaMonica_SCE_Cap_Hours">'[52]Metro West'!$E$65</definedName>
    <definedName name="SantaMonica_SCE_Cap_Throughput">'[52]Metro West'!$E$55</definedName>
    <definedName name="SantaMonica_Scheduling_30Day">'[52]Metro West'!$E$31</definedName>
    <definedName name="SantaMonica_Scheduling_CAD">'[52]Metro West'!$E$32</definedName>
    <definedName name="SantaMonica_Scheduling_Filled">'[52]Metro West'!$E$61</definedName>
    <definedName name="SantaMonica_Throughput">'[52]Metro West'!$E$51</definedName>
    <definedName name="SantaMonica_TrainingTime">'[52]Metro West'!$E$102</definedName>
    <definedName name="SAP">'[219]V LookUp'!$C$2:$C$105</definedName>
    <definedName name="SAPBEXhrIndnt" hidden="1">"Wide"</definedName>
    <definedName name="SAPsysID" hidden="1">"708C5W7SBKP804JT78WJ0JNKI"</definedName>
    <definedName name="SAPwbID" hidden="1">"ARS"</definedName>
    <definedName name="sasas">[248]Atlas!#REF!</definedName>
    <definedName name="saSAsa" localSheetId="13" hidden="1">{#N/A,#N/A,FALSE,"Monthly SAIFI";#N/A,#N/A,FALSE,"Yearly SAIFI";#N/A,#N/A,FALSE,"Monthly CAIDI";#N/A,#N/A,FALSE,"Yearly CAIDI";#N/A,#N/A,FALSE,"Monthly SAIDI";#N/A,#N/A,FALSE,"Yearly SAIDI";#N/A,#N/A,FALSE,"Monthly MAIFI";#N/A,#N/A,FALSE,"Yearly MAIFI";#N/A,#N/A,FALSE,"Monthly Cust &gt;=4 Int"}</definedName>
    <definedName name="saSAsa" hidden="1">{#N/A,#N/A,FALSE,"Monthly SAIFI";#N/A,#N/A,FALSE,"Yearly SAIFI";#N/A,#N/A,FALSE,"Monthly CAIDI";#N/A,#N/A,FALSE,"Yearly CAIDI";#N/A,#N/A,FALSE,"Monthly SAIDI";#N/A,#N/A,FALSE,"Yearly SAIDI";#N/A,#N/A,FALSE,"Monthly MAIFI";#N/A,#N/A,FALSE,"Yearly MAIFI";#N/A,#N/A,FALSE,"Monthly Cust &gt;=4 Int"}</definedName>
    <definedName name="SAVE">#REF!</definedName>
    <definedName name="SAVE_A">#REF!</definedName>
    <definedName name="SAVED">#REF!</definedName>
    <definedName name="SAVED_A">#REF!</definedName>
    <definedName name="SaveProdFile">[60]Atlas!#REF!</definedName>
    <definedName name="scaling">[115]CRR_Summary!$A$2</definedName>
    <definedName name="SCE_Control_Score">[125]Lists!$G$2:$G$6</definedName>
    <definedName name="SCE_Crew_Rate">#REF!</definedName>
    <definedName name="SCE_Discussion">#REF!</definedName>
    <definedName name="SCE_Outlook">#REF!</definedName>
    <definedName name="SCE_Table">#REF!</definedName>
    <definedName name="scenario">#REF!</definedName>
    <definedName name="scenario_grid">[64]Calculations!$AN$12:$AN$40</definedName>
    <definedName name="Scenario_Link">#REF!</definedName>
    <definedName name="scenario_nongrid">[64]Calculations!$AO$12:$AO$40</definedName>
    <definedName name="scenario_oandm">[64]Calculations!$DD$12:$DD$40</definedName>
    <definedName name="scenario_outage_count">[64]Calculations!$BB$12:$BB$40</definedName>
    <definedName name="scenario_property_count">[64]Calculations!$BA$12:$BA$40</definedName>
    <definedName name="scenario_risk">[64]Calculations!$AX$12:$AX$40</definedName>
    <definedName name="scenario_safety_count">[64]Calculations!$AY$12:$AY$40</definedName>
    <definedName name="scenario_units">[64]Calculations!$AK$12:$AM$40</definedName>
    <definedName name="scenario_wildfire_count">[64]Calculations!$BK$12:$BK$40</definedName>
    <definedName name="Sch_Impact">[125]Lists!$E$2:$E$5</definedName>
    <definedName name="SCM_ABank">#REF!</definedName>
    <definedName name="SCM_AFDUC">#REF!</definedName>
    <definedName name="SCM_AM">#REF!</definedName>
    <definedName name="SCM_Audit">#REF!</definedName>
    <definedName name="SCM_BBank">#REF!</definedName>
    <definedName name="SCM_CCPUCB">#REF!</definedName>
    <definedName name="SCM_CCPUCYTDA">#REF!</definedName>
    <definedName name="SCM_CCPUCYTDB">#REF!</definedName>
    <definedName name="SCM_CktB">#REF!</definedName>
    <definedName name="SCM_CostEff">#REF!</definedName>
    <definedName name="SCM_CPUCC">#REF!</definedName>
    <definedName name="SCM_CPUCC2">#REF!</definedName>
    <definedName name="SCM_CPUCC3">#REF!</definedName>
    <definedName name="SCM_CPUCCT">#REF!</definedName>
    <definedName name="SCM_CPUCOM">#REF!</definedName>
    <definedName name="SCM_CPUCOMBUD">#REF!</definedName>
    <definedName name="SCM_CPUCOMVAR">#REF!</definedName>
    <definedName name="SCM_CPUCOMVARi">#REF!</definedName>
    <definedName name="SCM_DART">#REF!</definedName>
    <definedName name="SCM_DART2">#REF!</definedName>
    <definedName name="SCM_DART3">#REF!</definedName>
    <definedName name="SCM_DARTTREND">#REF!</definedName>
    <definedName name="SCM_DIMP">#REF!</definedName>
    <definedName name="SCM_FERCC">#REF!</definedName>
    <definedName name="SCM_FERCCT">#REF!</definedName>
    <definedName name="SCM_FERCOM">#REF!</definedName>
    <definedName name="SCM_FERCOMT">#REF!</definedName>
    <definedName name="SCM_FOMT">#REF!</definedName>
    <definedName name="SCM_GO174">#REF!</definedName>
    <definedName name="SCM_GO1741">#REF!</definedName>
    <definedName name="SCM_HoldCodes">#REF!</definedName>
    <definedName name="SCM_IRSPI">#REF!</definedName>
    <definedName name="SCM_MI">#REF!</definedName>
    <definedName name="SCM_MSI">#REF!</definedName>
    <definedName name="SCM_NERCV.5">#REF!</definedName>
    <definedName name="SCM_ONR">#REF!</definedName>
    <definedName name="SCM_ONR2">#REF!</definedName>
    <definedName name="SCM_ONR3">#REF!</definedName>
    <definedName name="SCM_ONRT">#REF!</definedName>
    <definedName name="SCM_ProjFin">#REF!</definedName>
    <definedName name="SCM_ProM">#REF!</definedName>
    <definedName name="SCM_SI">#REF!</definedName>
    <definedName name="SCM_SI2">#REF!</definedName>
    <definedName name="SCM_SI3">#REF!</definedName>
    <definedName name="SCM_SIMP">#REF!</definedName>
    <definedName name="SCM_SIT">#REF!</definedName>
    <definedName name="SCM_Swith">#REF!</definedName>
    <definedName name="SCM_Throughput">#REF!</definedName>
    <definedName name="SCM_Throuput">#REF!</definedName>
    <definedName name="SCMCPUCCA">#REF!</definedName>
    <definedName name="SCMCPUCCA2">#REF!</definedName>
    <definedName name="SCMCPUCCA3">#REF!</definedName>
    <definedName name="SCMCPUCOM">#REF!</definedName>
    <definedName name="SCMCPUCOM2">#REF!</definedName>
    <definedName name="SCMCPUCOM3">#REF!</definedName>
    <definedName name="SCMFERCCAP">#REF!</definedName>
    <definedName name="SCMFERCCAP2">#REF!</definedName>
    <definedName name="SCMFERCCAP3">#REF!</definedName>
    <definedName name="SCMFERCOM">#REF!</definedName>
    <definedName name="SCMFERCOM2">#REF!</definedName>
    <definedName name="SCMFERCOM3">#REF!</definedName>
    <definedName name="SCMINSPECT">#REF!</definedName>
    <definedName name="SCMINSPECT2">#REF!</definedName>
    <definedName name="SCMINSPECT3">#REF!</definedName>
    <definedName name="SCMSAFINSP">#REF!</definedName>
    <definedName name="SCMT_Pivot">#REF!</definedName>
    <definedName name="SCOPE">#REF!</definedName>
    <definedName name="sd" hidden="1">#REF!</definedName>
    <definedName name="sdf" localSheetId="13"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localSheetId="13"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localSheetId="13"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localSheetId="13"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3"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localSheetId="13"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DS_Overall">[52]SDS!$B$2</definedName>
    <definedName name="SDS_PlannedOutage">[52]SDS!$B$4</definedName>
    <definedName name="SE_CCCI">[224]CCCI!$G$53</definedName>
    <definedName name="SE_DIMP">[224]DIMP!$B$64</definedName>
    <definedName name="SE_EHS">[224]EHS!$D$17</definedName>
    <definedName name="SE_LaborCostEff">'[224]CostEff - Labor'!$G$52</definedName>
    <definedName name="SE_SCE_OnTimeOutages">'[224]On-Time Outages'!$K$47</definedName>
    <definedName name="SE_SCEWOConformance">'[224]WO Conformance'!$R$12</definedName>
    <definedName name="SE_UnitRateTPT">[224]Unit_TPT!$D$47</definedName>
    <definedName name="SE_WOClosure">[224]WOClosure!$F$40</definedName>
    <definedName name="Sect_199_Rate">'[105]Corporate Data'!$E$43</definedName>
    <definedName name="section">[49]DIM!$E$73</definedName>
    <definedName name="Segment">'[53]CH2M HILL Staff'!#REF!</definedName>
    <definedName name="segments">#REF!</definedName>
    <definedName name="select">#REF!</definedName>
    <definedName name="SelectedYear">'[205]OU Main'!$K$2</definedName>
    <definedName name="selectrange">[60]Atlas!#REF!</definedName>
    <definedName name="September">#REF!</definedName>
    <definedName name="SEQ">[41]Setup!$I$61</definedName>
    <definedName name="SEVEN">#REF!</definedName>
    <definedName name="SFA">#REF!</definedName>
    <definedName name="sffsfa" localSheetId="13"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localSheetId="13"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geshs">[249]KPI!$AR$48</definedName>
    <definedName name="Shaver_FOP">[52]Safety!$I$26</definedName>
    <definedName name="Shaver_OnTime">[52]Rurals!$I$11</definedName>
    <definedName name="ShaverLake_Breakdown_Hours">[52]Rurals!$I$69</definedName>
    <definedName name="ShaverLake_Breakdown_Throughput">[52]Rurals!$I$59</definedName>
    <definedName name="ShaverLake_CAD">[52]Rurals!$I$32</definedName>
    <definedName name="ShaverLake_Cap_Hours">[52]Rurals!$I$63</definedName>
    <definedName name="ShaverLake_Cap_Maint_Hours">[52]Rurals!$I$64</definedName>
    <definedName name="ShaverLake_Cap_Maint_Throughput">[52]Rurals!$I$54</definedName>
    <definedName name="ShaverLake_Cap_Throughput">[52]Rurals!$I$53</definedName>
    <definedName name="ShaverLake_CHO">[52]Rurals!$I$27</definedName>
    <definedName name="ShaverLake_CostMetric">[52]Rurals!$I$97</definedName>
    <definedName name="ShaverLake_DART">[52]Rurals!$I$8</definedName>
    <definedName name="ShaverLake_DART_Injuries">[52]Rurals!$I$13</definedName>
    <definedName name="ShaverLake_DART_Severity">[52]Rurals!$I$12</definedName>
    <definedName name="ShaverLake_EHS">[52]Rurals!$I$28</definedName>
    <definedName name="ShaverLake_Fatigue_Emergent">[52]Rurals!$I$106</definedName>
    <definedName name="ShaverLake_Fatigue_Time">[52]Rurals!$I$99</definedName>
    <definedName name="ShaverLake_FPND">[52]Rurals!$I$36</definedName>
    <definedName name="ShaverLake_JPA">[52]Rurals!$I$35</definedName>
    <definedName name="ShaverLake_Maint_Hours">[52]Rurals!$I$67</definedName>
    <definedName name="ShaverLake_Maint_Throughput">[52]Rurals!$I$57</definedName>
    <definedName name="ShaverLake_MeetingTime">[52]Rurals!$I$102</definedName>
    <definedName name="ShaverLake_NewBus_Hours">[52]Rurals!$I$66</definedName>
    <definedName name="ShaverLake_NewBus_Throughput">[52]Rurals!$I$56</definedName>
    <definedName name="ShaverLake_NonConformance">[52]Rurals!$I$80</definedName>
    <definedName name="ShaverLake_OM">[52]Rurals!$I$26</definedName>
    <definedName name="ShaverLake_OM_Hours">[52]Rurals!$I$68</definedName>
    <definedName name="ShaverLake_OM_Throughput">[52]Rurals!$I$58</definedName>
    <definedName name="ShaverLake_OSHA">[52]Rurals!$I$14</definedName>
    <definedName name="ShaverLake_PreFabTime">[52]Rurals!$I$103</definedName>
    <definedName name="ShaverLake_PremiumTime">[52]Rurals!$I$100</definedName>
    <definedName name="ShaverLake_Public_Accuracy">[52]Rurals!$I$33</definedName>
    <definedName name="ShaverLake_Public_OnTime">[52]Rurals!$I$34</definedName>
    <definedName name="ShaverLake_SCE_Cap_Hours">[52]Rurals!$I$65</definedName>
    <definedName name="ShaverLake_SCE_Cap_Throughput">[52]Rurals!$I$55</definedName>
    <definedName name="ShaverLake_Scheduling_30Day">[52]Rurals!$I$31</definedName>
    <definedName name="ShaverLake_Throughput">[52]Rurals!$I$51</definedName>
    <definedName name="ShaverLake_TrainingTime">[52]Rurals!$I$104</definedName>
    <definedName name="Sheet1" localSheetId="13"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oring_2010">[155]FI_and_Repairs_2010_11!$E$37</definedName>
    <definedName name="Shoring_2011">[155]FI_and_Repairs_2010_11!$F$37</definedName>
    <definedName name="Shoring_2012">'[155]Shore Detail  '!$N$44</definedName>
    <definedName name="shoring_labor_pct_2012">'[155]Shore Detail  '!$B$47</definedName>
    <definedName name="SIX" localSheetId="13">#REF!</definedName>
    <definedName name="SIX">#REF!</definedName>
    <definedName name="sixxx" localSheetId="13">#REF!</definedName>
    <definedName name="sixxx">#REF!</definedName>
    <definedName name="Skip">'[37]6-13'!$AS$11:$BF$36,'[37]6-13'!$AS$64:$BF$101</definedName>
    <definedName name="sleven">#REF!</definedName>
    <definedName name="SLI_DBASE">#REF!</definedName>
    <definedName name="SLIM">#REF!</definedName>
    <definedName name="slldk" localSheetId="13" hidden="1">{#N/A,#N/A,FALSE,"Monthly SAIFI";#N/A,#N/A,FALSE,"Yearly SAIFI";#N/A,#N/A,FALSE,"Monthly CAIDI";#N/A,#N/A,FALSE,"Yearly CAIDI";#N/A,#N/A,FALSE,"Monthly SAIDI";#N/A,#N/A,FALSE,"Yearly SAIDI";#N/A,#N/A,FALSE,"Monthly MAIFI";#N/A,#N/A,FALSE,"Yearly MAIFI";#N/A,#N/A,FALSE,"Monthly Cust &gt;=4 Int"}</definedName>
    <definedName name="slldk" hidden="1">{#N/A,#N/A,FALSE,"Monthly SAIFI";#N/A,#N/A,FALSE,"Yearly SAIFI";#N/A,#N/A,FALSE,"Monthly CAIDI";#N/A,#N/A,FALSE,"Yearly CAIDI";#N/A,#N/A,FALSE,"Monthly SAIDI";#N/A,#N/A,FALSE,"Yearly SAIDI";#N/A,#N/A,FALSE,"Monthly MAIFI";#N/A,#N/A,FALSE,"Yearly MAIFI";#N/A,#N/A,FALSE,"Monthly Cust &gt;=4 Int"}</definedName>
    <definedName name="SmartConnect_WO">#REF!</definedName>
    <definedName name="Smooth.2009">'[195]SAS 2009 Trends'!$W:$W</definedName>
    <definedName name="SOFF">#REF!</definedName>
    <definedName name="Software">#REF!</definedName>
    <definedName name="solver_adj" hidden="1">#REF!,#REF!,#REF!,#REF!,#REF!,#REF!,#REF!</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mp" hidden="1">#REF!,#REF!,#REF!,#REF!,#REF!,#REF!,#REF!</definedName>
    <definedName name="solver_tol" hidden="1">0.05</definedName>
    <definedName name="solver_typ" hidden="1">3</definedName>
    <definedName name="solver_val" hidden="1">140835</definedName>
    <definedName name="Some">#N/A</definedName>
    <definedName name="SON_">#REF!</definedName>
    <definedName name="SONGS1">'[136]2001 Purchases, 100%'!$Q$3</definedName>
    <definedName name="SONGS23">'[136]2001 Purchases, 100%'!$Q$2</definedName>
    <definedName name="sorry"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ry"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ry1"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ry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t">#REF!</definedName>
    <definedName name="Sort_Filter">#REF!</definedName>
    <definedName name="Sort_Filter2">#REF!</definedName>
    <definedName name="sortdata">[250]Table41!$J$15:$L$74</definedName>
    <definedName name="SOURCE" localSheetId="13">#REF!</definedName>
    <definedName name="SOURCE">#REF!</definedName>
    <definedName name="Source_of_Funds" localSheetId="13">#REF!</definedName>
    <definedName name="Source_of_Funds">#REF!</definedName>
    <definedName name="Sourcemo" localSheetId="13">[60]Atlas!#REF!</definedName>
    <definedName name="Sourcemo">[60]Atlas!#REF!</definedName>
    <definedName name="SourcemoR" localSheetId="13">[60]Atlas!#REF!</definedName>
    <definedName name="SourcemoR">[60]Atlas!#REF!</definedName>
    <definedName name="Sourceyr">[60]Atlas!#REF!</definedName>
    <definedName name="Sourceyrr">[60]Atlas!#REF!</definedName>
    <definedName name="SouthBay_Breakdown_Hours">'[52]Metro West'!$F$69</definedName>
    <definedName name="SouthBay_Breakdown_Throughput">'[52]Metro West'!$F$59</definedName>
    <definedName name="SouthBay_Cap_Hours">'[52]Metro West'!$F$63</definedName>
    <definedName name="SouthBay_Cap_Maint_Hours">'[52]Metro West'!$F$64</definedName>
    <definedName name="SouthBay_Cap_Maint_Throughput">'[52]Metro West'!$F$54</definedName>
    <definedName name="SouthBay_Cap_Proj_Throughput">'[52]Metro West'!$F$55</definedName>
    <definedName name="SouthBay_Cap_Project_Hours">'[52]Metro West'!$F$65</definedName>
    <definedName name="SouthBay_Cap_Throughput">'[52]Metro West'!$F$53</definedName>
    <definedName name="SouthBay_CCI">'[52]Metro West'!$F$43</definedName>
    <definedName name="SouthBay_CHO">'[52]Metro West'!$F$27</definedName>
    <definedName name="SouthBay_CMEnabler">'[52]Metro West'!$F$45</definedName>
    <definedName name="SouthBay_CostMetric">'[52]Metro West'!$F$95</definedName>
    <definedName name="SouthBay_DART">'[52]Metro West'!$F$8</definedName>
    <definedName name="SouthBay_DARTInjuries">'[52]Metro West'!$F$13</definedName>
    <definedName name="SouthBay_DARTSeverity">'[52]Metro West'!$F$12</definedName>
    <definedName name="SouthBay_EHS">'[52]Metro West'!$F$28</definedName>
    <definedName name="SouthBay_Fatigue_Emergent_Time">'[52]Metro West'!$F$104</definedName>
    <definedName name="SouthBay_FatigueTime">'[52]Metro West'!$F$97</definedName>
    <definedName name="SouthBay_FOP">[52]Safety!$I$11</definedName>
    <definedName name="SouthBay_FPND">'[52]Metro West'!$F$36</definedName>
    <definedName name="SouthBay_JPA">'[52]Metro West'!$F$35</definedName>
    <definedName name="SouthBay_LMS">'[52]Metro West'!$F$86</definedName>
    <definedName name="SouthBay_Maint_Hours">'[52]Metro West'!$F$67</definedName>
    <definedName name="SouthBay_Maint_Throughput">'[52]Metro West'!$F$57</definedName>
    <definedName name="SouthBay_MeetingTime">'[52]Metro West'!$F$100</definedName>
    <definedName name="SouthBay_NewBus_Hours">'[52]Metro West'!$F$66</definedName>
    <definedName name="SouthBay_NewBus_Throughput">'[52]Metro West'!$F$56</definedName>
    <definedName name="SouthBay_Non_Conformance">'[52]Metro West'!$F$78</definedName>
    <definedName name="SouthBay_OM">'[52]Metro West'!$F$26</definedName>
    <definedName name="SouthBay_OM_Maint_Hours">'[52]Metro West'!$F$68</definedName>
    <definedName name="SouthBay_OM_Throughput">'[52]Metro West'!$F$58</definedName>
    <definedName name="SouthBay_OnTime">'[52]Metro West'!$F$11</definedName>
    <definedName name="SouthBay_OSHA">'[52]Metro West'!$F$14</definedName>
    <definedName name="SouthBay_PreFabTime">'[52]Metro West'!$F$101</definedName>
    <definedName name="SouthBay_PremiumTime">'[52]Metro West'!$F$98</definedName>
    <definedName name="SouthBay_Public_OnTime">'[52]Metro West'!$F$34</definedName>
    <definedName name="SouthBay_PublicAuthority_Accuracy">'[52]Metro West'!$F$33</definedName>
    <definedName name="SouthBay_SameDay_Outage">'[52]Metro West'!$F$87</definedName>
    <definedName name="SouthBay_Scheduling_30Day">'[52]Metro West'!$F$31</definedName>
    <definedName name="SouthBay_Scheduling_CAD">'[52]Metro West'!$F$32</definedName>
    <definedName name="SouthBay_Scheduling_Filled">'[52]Metro West'!$F$61</definedName>
    <definedName name="SouthBay_Throughput">'[52]Metro West'!$F$51</definedName>
    <definedName name="SouthBay_TrainingTime">'[52]Metro West'!$F$102</definedName>
    <definedName name="Spares">#REF!</definedName>
    <definedName name="SPEC_CODE">[41]Setup!$F$57</definedName>
    <definedName name="specprj1">[22]SpecProj!$B$11:$AA$117</definedName>
    <definedName name="specprj2">[22]SpecProj!$C$11:$AA$117</definedName>
    <definedName name="Spend">[251]Fiber!$B$38</definedName>
    <definedName name="Spend2">[251]Fiber!$B$39</definedName>
    <definedName name="Splice_3M_Sub">[37]UnitizeList!$F$432</definedName>
    <definedName name="SPREADS">'[165]Allocation Master'!$A$2:$M$641</definedName>
    <definedName name="Sprintshanghai1">[3]Current!#REF!</definedName>
    <definedName name="SPVP_Costs_06_07_10_9am">#REF!</definedName>
    <definedName name="SPWS_WBID">"95105FCE-CE5E-11D7-97E9-00065BA851CC"</definedName>
    <definedName name="SQMiDistList">[60]Atlas!#REF!</definedName>
    <definedName name="SS">#REF!</definedName>
    <definedName name="ssid1">[22]SSID!$B$11:$Z$127</definedName>
    <definedName name="ssid2">[22]SSID!$C$11:$Z$127</definedName>
    <definedName name="ST_Int_01">'[169]ST Interest Exp_Inc'!$A$39:$O$69</definedName>
    <definedName name="ST_Int_03">'[169]ST Interest Exp_Inc'!$A$136:$O$167</definedName>
    <definedName name="ST_Intr_02">'[169]ST Interest Exp_Inc'!$A$72:$O$103</definedName>
    <definedName name="Staking_1" localSheetId="13">#REF!</definedName>
    <definedName name="Staking_1">#REF!</definedName>
    <definedName name="Staking_2" localSheetId="13">#REF!</definedName>
    <definedName name="Staking_2">#REF!</definedName>
    <definedName name="Staking_3" localSheetId="13">#REF!</definedName>
    <definedName name="Staking_3">#REF!</definedName>
    <definedName name="Standard_Area">#REF!</definedName>
    <definedName name="Standards_Area">#REF!</definedName>
    <definedName name="start">[252]Agenda!$B$5</definedName>
    <definedName name="START13" localSheetId="13">#REF!</definedName>
    <definedName name="START13">#REF!</definedName>
    <definedName name="START4" localSheetId="13">#REF!</definedName>
    <definedName name="START4">#REF!</definedName>
    <definedName name="START5" localSheetId="13">#REF!</definedName>
    <definedName name="START5">#REF!</definedName>
    <definedName name="START7">#REF!</definedName>
    <definedName name="State">#REF!</definedName>
    <definedName name="State_Tax_Rate">0.079163</definedName>
    <definedName name="statedata">[15]CODING!$A$35:$C$85</definedName>
    <definedName name="States" localSheetId="13">#REF!</definedName>
    <definedName name="States">#REF!</definedName>
    <definedName name="Status">[58]Lookup!$B$3:$C$6</definedName>
    <definedName name="Status_II">#REF!</definedName>
    <definedName name="Stover">#N/A</definedName>
    <definedName name="Straitline">[253]Sheet1!#REF!</definedName>
    <definedName name="StrategicInitiatives">[180]Setup!$A$43:$A$46</definedName>
    <definedName name="Structure_repairs_2010">[155]FI_and_Repairs_2010_11!$E$41</definedName>
    <definedName name="Structure_repairs_2011">[155]FI_and_Repairs_2010_11!$F$41</definedName>
    <definedName name="Structure_repairs_2012">'[155]Repair Detail '!$N$53</definedName>
    <definedName name="Structure_repairs_pct_labor_2012">'[155]Repair Detail '!$B$56</definedName>
    <definedName name="Study">[254]Pulldown!$G$4:$G$23</definedName>
    <definedName name="Sub_Function">'[50]D7 - DropDownTab'!$B$2:$B$34</definedName>
    <definedName name="SUB_PERCENT_CRS">[47]Assumptions!$C$8</definedName>
    <definedName name="Sub_Work_Activity">'[96]Drop Down Lists'!$Q$9:$Q$535</definedName>
    <definedName name="SubActivity">[97]Setup!$U$2:$U$703</definedName>
    <definedName name="Subtotal_CR_and_FI_Total_Hrs_for_Contract_Analysis">[24]Subtotal_CR_and_FI_Total_Hrs_fo!$A$1:$C$44</definedName>
    <definedName name="Successfulroad1">[3]Current!#REF!</definedName>
    <definedName name="SUM">#REF!</definedName>
    <definedName name="SUMAL">#N/A</definedName>
    <definedName name="SUMALL">#N/A</definedName>
    <definedName name="SUMCB">#REF!</definedName>
    <definedName name="Summ_DCC">[32]Reference!$I$3:$I$12</definedName>
    <definedName name="SUMMARY">#REF!</definedName>
    <definedName name="Summary_Budget">#REF!</definedName>
    <definedName name="SupplyExpenseRate">[66]Factors!#REF!</definedName>
    <definedName name="Suppress_Flag">[132]Tables!$B$20</definedName>
    <definedName name="SW_MEMO">#REF!</definedName>
    <definedName name="SWA">'[51]CORE OM 3.4'!$E$2:$E$2000</definedName>
    <definedName name="SWA_Cap">'[51]CORE Capital 3.4'!$E$2:$E$2000</definedName>
    <definedName name="SWITCHES">[161]INPUT!$A$4</definedName>
    <definedName name="SWITCHES__a">[161]PRINT!$E$27</definedName>
    <definedName name="SWYD_PERCENT_CRS">[47]Assumptions!$C$9</definedName>
    <definedName name="Sylmar">#REF!</definedName>
    <definedName name="syschecksum">'[141]Results of Operations'!$K$518</definedName>
    <definedName name="sysrevenue">#REF!</definedName>
    <definedName name="sysrevs">#REF!</definedName>
    <definedName name="T_1011">1.01827174899914</definedName>
    <definedName name="T_1012">1.04417981876727</definedName>
    <definedName name="T_1013">1.07623479286198</definedName>
    <definedName name="T_1014">1.11341589226248</definedName>
    <definedName name="T_1015">1.14871532186066</definedName>
    <definedName name="T_1016">1.17767119080882</definedName>
    <definedName name="T_1017">1.20648253205312</definedName>
    <definedName name="T_1018">1.23745608334792</definedName>
    <definedName name="T_1019">1.27196687126445</definedName>
    <definedName name="T_1112">1.02544317839869</definedName>
    <definedName name="T_1113">1.05692296179268</definedName>
    <definedName name="T_1114">1.09343688790037</definedName>
    <definedName name="T_1115">1.12810290866828</definedName>
    <definedName name="T_1116">1.15653919689548</definedName>
    <definedName name="T_1117">1.18483355080702</definedName>
    <definedName name="T_1118">1.21525131632515</definedName>
    <definedName name="T_1119">1.24914284670538</definedName>
    <definedName name="T_1213">1.03069871062299</definedName>
    <definedName name="T_1214">1.06630665738871</definedName>
    <definedName name="T_1215">1.10011254882976</definedName>
    <definedName name="T_1216">1.12784327913859</definedName>
    <definedName name="T_1217">1.1554355967897</definedName>
    <definedName name="T_1218">1.18509864020243</definedName>
    <definedName name="T_1219">1.21814925782237</definedName>
    <definedName name="T_1314">1.03454738654344</definedName>
    <definedName name="T_1315">1.06734639084278</definedName>
    <definedName name="T_1316">1.09425117885019</definedName>
    <definedName name="T_1317">1.12102167673355</definedName>
    <definedName name="T_1318">1.14980122511856</definedName>
    <definedName name="T_1319">1.18186745095089</definedName>
    <definedName name="T_1415">1.03170372350843</definedName>
    <definedName name="T_1416">1.05771006053791</definedName>
    <definedName name="T_1417">1.08358659189023</definedName>
    <definedName name="T_1418">1.11140508407275</definedName>
    <definedName name="T_1419">1.14240049931368</definedName>
    <definedName name="T_1516">1.02520717570063</definedName>
    <definedName name="T_1517">1.05028853458565</definedName>
    <definedName name="T_1518">1.07725217884577</definedName>
    <definedName name="T_1519">1.10729512095664</definedName>
    <definedName name="T_1617">1.02446467356013</definedName>
    <definedName name="T_1618">1.05076535199782</definedName>
    <definedName name="T_1619">1.08006961636794</definedName>
    <definedName name="T_1718">1.02567260650023</definedName>
    <definedName name="T_1719">1.0542770719605</definedName>
    <definedName name="T_1819">1.02788849509969</definedName>
    <definedName name="T_S">[31]LoadingRates!$B$21</definedName>
    <definedName name="Table">[255]Sheet1!$A$1:$E$3061</definedName>
    <definedName name="Table_1">[256]Lookup!$C$13:$D$17</definedName>
    <definedName name="Table41data">[250]Table41!$A$87:$U$139</definedName>
    <definedName name="tare_touret" localSheetId="13">#REF!</definedName>
    <definedName name="tare_touret">#REF!</definedName>
    <definedName name="Target">'[109]Option 1 and Data Sheet'!$K$8:$K$101</definedName>
    <definedName name="Task">'[257]Drop Down Table'!$B$2:$B$7</definedName>
    <definedName name="TAUX">'[258]Frais Vente'!$B$2</definedName>
    <definedName name="TAX_ADJUSTMENT" localSheetId="13">#REF!</definedName>
    <definedName name="TAX_ADJUSTMENT">#REF!</definedName>
    <definedName name="Tax_Base_Asset_1">'[105]Fed Tax Basis'!$B$5:$G$66</definedName>
    <definedName name="Tax_Base_Asset_2">[93]Basis!#REF!</definedName>
    <definedName name="Tax_Base_Asset_3">[93]Basis!#REF!</definedName>
    <definedName name="Tax_Credit_Rate">'[105]Corporate Data'!$E$11</definedName>
    <definedName name="TAX_DEP_Asset1">'[92]Tax Depreciation_Def Tax'!$A$1:$BE$123</definedName>
    <definedName name="TAX_DEP_Asset2">'[93]Tax Depreciation_Def Tax'!#REF!</definedName>
    <definedName name="TAX_DEP_Asset3">'[93]Tax Depreciation_Def Tax'!#REF!</definedName>
    <definedName name="TAX_DEP_Combined">'[92]Tax Depreciation_Def Tax'!$A$125:$BE$164</definedName>
    <definedName name="tax_depr_lookup">[223]CalcTaxDepr!$A$2:$B$42</definedName>
    <definedName name="tax_life_start" localSheetId="13">#REF!</definedName>
    <definedName name="tax_life_start">#REF!</definedName>
    <definedName name="Tax_Net_to_Gross_Mult">'[105]Corporate Data'!$E$52</definedName>
    <definedName name="TAX_RATE">[194]Tables!$B$13</definedName>
    <definedName name="TCW">#REF!</definedName>
    <definedName name="TD_CAPB">#REF!</definedName>
    <definedName name="TD_CapBT">#REF!</definedName>
    <definedName name="TD_CAPBUD">#REF!</definedName>
    <definedName name="TD_CAPBUD2">#REF!</definedName>
    <definedName name="TD_CAPBUD3">#REF!</definedName>
    <definedName name="TD_CAPBUDGET">#REF!</definedName>
    <definedName name="TD_CAPITALB">#REF!</definedName>
    <definedName name="TD_CONTCPB">#REF!</definedName>
    <definedName name="TD_CONTCPB2">#REF!</definedName>
    <definedName name="TD_CONTCPB3">#REF!</definedName>
    <definedName name="TD_CPUCCAP2">'[181]T&amp;D- Charts'!#REF!</definedName>
    <definedName name="TD_CPUCCB" localSheetId="13">#REF!</definedName>
    <definedName name="TD_CPUCCB">#REF!</definedName>
    <definedName name="TD_CPUCCT2" localSheetId="13">#REF!</definedName>
    <definedName name="TD_CPUCCT2">#REF!</definedName>
    <definedName name="TD_CPUCInsp" localSheetId="13">#REF!</definedName>
    <definedName name="TD_CPUCInsp">#REF!</definedName>
    <definedName name="TD_CPUCInsp2">#REF!</definedName>
    <definedName name="TD_CPUCInsp3">#REF!</definedName>
    <definedName name="TD_CPUCOM">#REF!</definedName>
    <definedName name="TD_CPUCTrend">#REF!</definedName>
    <definedName name="TD_DART">#REF!</definedName>
    <definedName name="TD_DART_2">#REF!</definedName>
    <definedName name="TD_DART_3">#REF!</definedName>
    <definedName name="TD_DARTTrend">#REF!</definedName>
    <definedName name="TD_FERCB">#REF!</definedName>
    <definedName name="TD_FERCB2">#REF!</definedName>
    <definedName name="TD_FERCB3">#REF!</definedName>
    <definedName name="TD_FERCCT">#REF!</definedName>
    <definedName name="TD_FERCCTrend">#REF!</definedName>
    <definedName name="TD_FERCOM">#REF!</definedName>
    <definedName name="TD_NWC">#REF!</definedName>
    <definedName name="TD_NWC2">#REF!</definedName>
    <definedName name="TD_NWC3">#REF!</definedName>
    <definedName name="TD_OMB">#REF!</definedName>
    <definedName name="TD_OMB2">#REF!</definedName>
    <definedName name="TD_OMB3">#REF!</definedName>
    <definedName name="TD_OMBB3">#REF!</definedName>
    <definedName name="TD_OMBT">#REF!</definedName>
    <definedName name="TD_OMBudget">#REF!</definedName>
    <definedName name="TD_ONR">#REF!</definedName>
    <definedName name="TD_ONR2">#REF!</definedName>
    <definedName name="TD_ONR3">#REF!</definedName>
    <definedName name="TD_OTRTrend">#REF!</definedName>
    <definedName name="TD_PLRB">#REF!</definedName>
    <definedName name="TD_RIIMCWO">#REF!</definedName>
    <definedName name="TD_RIIMHC">#REF!</definedName>
    <definedName name="TD_SI">#REF!</definedName>
    <definedName name="TD_SI2">#REF!</definedName>
    <definedName name="TD_SI3">#REF!</definedName>
    <definedName name="TD_SITRend">#REF!</definedName>
    <definedName name="TD_TLRR">#REF!</definedName>
    <definedName name="TD_TLRR2">#REF!</definedName>
    <definedName name="TD_TLRR3">#REF!</definedName>
    <definedName name="TD_Trend">#REF!</definedName>
    <definedName name="TDATA">#N/A</definedName>
    <definedName name="TDBU">#REF!</definedName>
    <definedName name="TDBU_CPUCCapCont">#REF!</definedName>
    <definedName name="TDBU_DART">[52]Safety!$B$2</definedName>
    <definedName name="TDBU_FERCCapCont">#REF!</definedName>
    <definedName name="TDBU_Overhead_Rate">[102]Factors!$B$70</definedName>
    <definedName name="TDBU_OVH_PCT">[132]Tables!$B$21</definedName>
    <definedName name="TDBU_Serious">[52]Safety!$D$2</definedName>
    <definedName name="TDBU_Total___ETS_Historical">#REF!</definedName>
    <definedName name="tdbumgmt1">'[22]T&amp;D Mgmt'!$B$11:$Z$127</definedName>
    <definedName name="tdbumgmt2">'[22]T&amp;D Mgmt'!$C$11:$Z$127</definedName>
    <definedName name="TDSafety_DART" localSheetId="13">#REF!</definedName>
    <definedName name="TDSafety_DART">#REF!</definedName>
    <definedName name="TDSafety_DART2" localSheetId="13">#REF!</definedName>
    <definedName name="TDSafety_DART2">#REF!</definedName>
    <definedName name="TDSafety_DART3" localSheetId="13">#REF!</definedName>
    <definedName name="TDSafety_DART3">#REF!</definedName>
    <definedName name="TDSafety_DARTTrend">#REF!</definedName>
    <definedName name="TDSafety_ONR">#REF!</definedName>
    <definedName name="TDSafety_ONR2">#REF!</definedName>
    <definedName name="TDSafety_ONR3">#REF!</definedName>
    <definedName name="TDSafety_ONRT">#REF!</definedName>
    <definedName name="TDSafety_SI">#REF!</definedName>
    <definedName name="TDSafety_SI2">#REF!</definedName>
    <definedName name="TDSafety_SI3">#REF!</definedName>
    <definedName name="TDSafety_SITrend">#REF!</definedName>
    <definedName name="Team1">[55]Data!$AH$2:$AH$8</definedName>
    <definedName name="Team2">[55]Data!$AI$2:$AI$8</definedName>
    <definedName name="Teams">[259]Data!$AL$12:$AL$18</definedName>
    <definedName name="tech1">[22]TechSvcs!$B$11:$Z$127</definedName>
    <definedName name="tech2">[22]TechSvcs!$C$11:$Z$127</definedName>
    <definedName name="TEF_external_collapse">[115]TEF!$O$2:$O$16</definedName>
    <definedName name="TEF_Injury">[115]TEF!$Q$2:$Q$16</definedName>
    <definedName name="TEF_internal_collapse">[115]TEF!$P$2:$P$16</definedName>
    <definedName name="Tehachapi_Breakdown_Hours">[52]Rurals!$J$69</definedName>
    <definedName name="Tehachapi_Breakdown_Throughput">[52]Rurals!$J$59</definedName>
    <definedName name="Tehachapi_CAD">[52]Rurals!$J$32</definedName>
    <definedName name="Tehachapi_Cap_Hours">[52]Rurals!$J$63</definedName>
    <definedName name="Tehachapi_Cap_Maint_Hours">[52]Rurals!$J$64</definedName>
    <definedName name="Tehachapi_Cap_Maint_Throughput">[52]Rurals!$J$54</definedName>
    <definedName name="Tehachapi_Cap_Throughput">[52]Rurals!$J$53</definedName>
    <definedName name="Tehachapi_CHO">[52]Rurals!$J$27</definedName>
    <definedName name="Tehachapi_CostMetric">[52]Rurals!$J$97</definedName>
    <definedName name="Tehachapi_DART">[52]Rurals!$J$8</definedName>
    <definedName name="Tehachapi_DART_Injuries">[52]Rurals!$J$13</definedName>
    <definedName name="Tehachapi_DART_Severity">[52]Rurals!$J$12</definedName>
    <definedName name="Tehachapi_EHS">[52]Rurals!$J$28</definedName>
    <definedName name="Tehachapi_Fatigue_Emergent">[52]Rurals!$J$106</definedName>
    <definedName name="Tehachapi_FatigueTime">[52]Rurals!$J$99</definedName>
    <definedName name="Tehachapi_FOP">[52]Safety!$I$27</definedName>
    <definedName name="Tehachapi_FPND">[52]Rurals!$J$36</definedName>
    <definedName name="Tehachapi_JPA">[52]Rurals!$J$35</definedName>
    <definedName name="Tehachapi_Maint_Hours">[52]Rurals!$J$67</definedName>
    <definedName name="Tehachapi_Maint_Throughput">[52]Rurals!$J$57</definedName>
    <definedName name="Tehachapi_MeetingTime">[52]Rurals!$J$102</definedName>
    <definedName name="Tehachapi_NewBus_Hours">[52]Rurals!$J$66</definedName>
    <definedName name="Tehachapi_NewBus_Throughput">[52]Rurals!$J$56</definedName>
    <definedName name="Tehachapi_NonConformance">[52]Rurals!$J$80</definedName>
    <definedName name="Tehachapi_OM">[52]Rurals!$J$26</definedName>
    <definedName name="Tehachapi_OM_Hours">[52]Rurals!$J$68</definedName>
    <definedName name="Tehachapi_OM_Throughput">[52]Rurals!$J$58</definedName>
    <definedName name="Tehachapi_OnTime">[52]Rurals!$J$11</definedName>
    <definedName name="Tehachapi_OSHA">[52]Rurals!$J$14</definedName>
    <definedName name="Tehachapi_PreFabTime">[52]Rurals!$J$103</definedName>
    <definedName name="Tehachapi_PremiumTime">[52]Rurals!$J$100</definedName>
    <definedName name="Tehachapi_Public_Accuracy">[52]Rurals!$J$33</definedName>
    <definedName name="Tehachapi_Public_OnTime">[52]Rurals!$J$34</definedName>
    <definedName name="Tehachapi_SCE_Cap_Hours">[52]Rurals!$J$65</definedName>
    <definedName name="Tehachapi_SCE_Cap_Throughput">[52]Rurals!$J$55</definedName>
    <definedName name="Tehachapi_Scheduling_30Day">[52]Rurals!$J$31</definedName>
    <definedName name="Tehachapi_Throughput">[52]Rurals!$J$51</definedName>
    <definedName name="Tehachapi_TrainingTime">[52]Rurals!$J$104</definedName>
    <definedName name="TEN">#REF!</definedName>
    <definedName name="tenss">#REF!</definedName>
    <definedName name="test" localSheetId="13" hidden="1">{"'Summary'!$A$1:$J$24"}</definedName>
    <definedName name="test" hidden="1">{"'Summary'!$A$1:$J$24"}</definedName>
    <definedName name="TEST0">#REF!</definedName>
    <definedName name="TEST1">#REF!</definedName>
    <definedName name="TEST102">[260]Data!#REF!</definedName>
    <definedName name="TEST113">[260]Data!#REF!</definedName>
    <definedName name="TEST114">[260]Data!#REF!</definedName>
    <definedName name="TEST115">[260]Data!#REF!</definedName>
    <definedName name="TEST116">[260]Data!#REF!</definedName>
    <definedName name="TEST117">[260]Data!#REF!</definedName>
    <definedName name="TEST118">[260]Data!#REF!</definedName>
    <definedName name="TEST136">[260]Data!#REF!</definedName>
    <definedName name="TEST2" localSheetId="13">#REF!</definedName>
    <definedName name="TEST2">#REF!</definedName>
    <definedName name="TEST3" localSheetId="13">#REF!</definedName>
    <definedName name="TEST3">#REF!</definedName>
    <definedName name="TEST4" localSheetId="13">[261]CN41N!#REF!</definedName>
    <definedName name="TEST4">[261]CN41N!#REF!</definedName>
    <definedName name="TEST5" localSheetId="13">#REF!</definedName>
    <definedName name="TEST5">#REF!</definedName>
    <definedName name="TEST6" localSheetId="13">#REF!</definedName>
    <definedName name="TEST6">#REF!</definedName>
    <definedName name="TEST66" localSheetId="13">[260]Data!#REF!</definedName>
    <definedName name="TEST66">[260]Data!#REF!</definedName>
    <definedName name="TEST67" localSheetId="13">[260]Data!#REF!</definedName>
    <definedName name="TEST67">[260]Data!#REF!</definedName>
    <definedName name="TEST68" localSheetId="13">[260]Data!#REF!</definedName>
    <definedName name="TEST68">[260]Data!#REF!</definedName>
    <definedName name="TEST69" localSheetId="13">[260]Data!#REF!</definedName>
    <definedName name="TEST69">[260]Data!#REF!</definedName>
    <definedName name="TEST7" localSheetId="13">#REF!</definedName>
    <definedName name="TEST7">#REF!</definedName>
    <definedName name="TEST70" localSheetId="13">[260]Data!#REF!</definedName>
    <definedName name="TEST70">[260]Data!#REF!</definedName>
    <definedName name="TEST71" localSheetId="13">[260]Data!#REF!</definedName>
    <definedName name="TEST71">[260]Data!#REF!</definedName>
    <definedName name="TEST72" localSheetId="13">[260]Data!#REF!</definedName>
    <definedName name="TEST72">[260]Data!#REF!</definedName>
    <definedName name="TEST73">[260]Data!#REF!</definedName>
    <definedName name="TEST74">[260]Data!#REF!</definedName>
    <definedName name="TEST75">[260]Data!#REF!</definedName>
    <definedName name="TEST76">[260]Data!#REF!</definedName>
    <definedName name="TEST77">[260]Data!#REF!</definedName>
    <definedName name="TEST78">[260]Data!#REF!</definedName>
    <definedName name="TEST79">[260]Data!#REF!</definedName>
    <definedName name="TEST8" localSheetId="13">#REF!</definedName>
    <definedName name="TEST8">#REF!</definedName>
    <definedName name="TEST80">[260]Data!#REF!</definedName>
    <definedName name="TEST81">[260]Data!#REF!</definedName>
    <definedName name="TEST82">[260]Data!#REF!</definedName>
    <definedName name="TEST83">[260]Data!#REF!</definedName>
    <definedName name="TEST84">[260]Data!#REF!</definedName>
    <definedName name="TEST85">[260]Data!#REF!</definedName>
    <definedName name="TEST86">[260]Data!#REF!</definedName>
    <definedName name="TEST87">[260]Data!#REF!</definedName>
    <definedName name="TEST88">[260]Data!#REF!</definedName>
    <definedName name="TEST89">[260]Data!#REF!</definedName>
    <definedName name="TEST90">[260]Data!#REF!</definedName>
    <definedName name="TEST91">[260]Data!#REF!</definedName>
    <definedName name="TEST92">[260]Data!#REF!</definedName>
    <definedName name="TEST93">[260]Data!#REF!</definedName>
    <definedName name="TEST94">[260]Data!#REF!</definedName>
    <definedName name="TEST95">[260]Data!#REF!</definedName>
    <definedName name="TEST96">[260]Data!#REF!</definedName>
    <definedName name="TEST97">[260]Data!#REF!</definedName>
    <definedName name="TEST98">[260]Data!#REF!</definedName>
    <definedName name="TESTHKEY" localSheetId="13">#REF!</definedName>
    <definedName name="TESTHKEY">#REF!</definedName>
    <definedName name="Testimony_volumes_list">[106]CAPITAL_RECORDED_FORECAST!$E$273:$E$296</definedName>
    <definedName name="TESTKEYS">#REF!</definedName>
    <definedName name="TESTVKEY">#REF!</definedName>
    <definedName name="tete">#REF!</definedName>
    <definedName name="Thousand_Breakdown_Hours">'[52]North Coast'!$E$69</definedName>
    <definedName name="Thousand_Breakdown_Throughput">'[52]North Coast'!$E$59</definedName>
    <definedName name="Thousand_CAD">'[52]North Coast'!$E$32</definedName>
    <definedName name="Thousand_Cap_Hours">'[52]North Coast'!$E$63</definedName>
    <definedName name="Thousand_Cap_Maint_Hours">'[52]North Coast'!$E$64</definedName>
    <definedName name="Thousand_Cap_Maint_Throughput">'[52]North Coast'!$E$54</definedName>
    <definedName name="Thousand_Cap_Throughput">'[52]North Coast'!$E$53</definedName>
    <definedName name="Thousand_CHO">'[52]North Coast'!$E$27</definedName>
    <definedName name="Thousand_CostMetric">'[52]North Coast'!$E$97</definedName>
    <definedName name="Thousand_DART">'[52]North Coast'!$E$8</definedName>
    <definedName name="Thousand_DARTInjuries">'[52]North Coast'!$E$13</definedName>
    <definedName name="Thousand_DARTSeverity">'[52]North Coast'!$E$12</definedName>
    <definedName name="Thousand_EHS">'[52]North Coast'!$E$28</definedName>
    <definedName name="Thousand_Fatigue_Emergent">'[52]North Coast'!$E$106</definedName>
    <definedName name="Thousand_FatigueTime">'[52]North Coast'!$E$99</definedName>
    <definedName name="Thousand_FPND">'[52]North Coast'!$E$36</definedName>
    <definedName name="Thousand_JPA">'[52]North Coast'!$E$35</definedName>
    <definedName name="Thousand_Maint_Hours">'[52]North Coast'!$E$67</definedName>
    <definedName name="Thousand_Maint_Throughput">'[52]North Coast'!$E$57</definedName>
    <definedName name="Thousand_MeetingTime">'[52]North Coast'!$E$102</definedName>
    <definedName name="Thousand_NewBus_Hours">'[52]North Coast'!$E$66</definedName>
    <definedName name="Thousand_NewBus_Throughput">'[52]North Coast'!$E$56</definedName>
    <definedName name="Thousand_NonConformance">'[52]North Coast'!$E$80</definedName>
    <definedName name="Thousand_OM">'[52]North Coast'!$E$26</definedName>
    <definedName name="Thousand_OM_Hours">'[52]North Coast'!$E$68</definedName>
    <definedName name="Thousand_OM_Throughput">'[52]North Coast'!$E$58</definedName>
    <definedName name="Thousand_OnTimeReporting">'[52]North Coast'!$E$11</definedName>
    <definedName name="Thousand_OSHA">'[52]North Coast'!$E$14</definedName>
    <definedName name="Thousand_PreFabTime">'[52]North Coast'!$E$103</definedName>
    <definedName name="Thousand_PremiumTime">'[52]North Coast'!$E$100</definedName>
    <definedName name="Thousand_Public_Accuracy">'[52]North Coast'!$E$33</definedName>
    <definedName name="Thousand_Public_OnTime">'[52]North Coast'!$E$34</definedName>
    <definedName name="Thousand_SCE_Cap_Hours">'[52]North Coast'!$E$65</definedName>
    <definedName name="Thousand_SCE_Cap_Throughput">'[52]North Coast'!$E$55</definedName>
    <definedName name="Thousand_Scheduling_30Day">'[52]North Coast'!$E$31</definedName>
    <definedName name="Thousand_Scheduling_Filled">'[52]North Coast'!$E$61</definedName>
    <definedName name="Thousand_Throughput">'[52]North Coast'!$E$51</definedName>
    <definedName name="Thousand_TrainingTime">'[52]North Coast'!$E$104</definedName>
    <definedName name="ThousandOaks_FOP">[52]Safety!$I$16</definedName>
    <definedName name="TIANJINCL000461">'[62]H00411 tianjin'!#REF!</definedName>
    <definedName name="TIPS_AND_TRICKS" localSheetId="13">#REF!</definedName>
    <definedName name="TIPS_AND_TRICKS">#REF!</definedName>
    <definedName name="Toggle">[206]!Table3[Toggle]</definedName>
    <definedName name="ToolboxData">[197]Import!$A$4:$K$160</definedName>
    <definedName name="ToolExpenseRate" localSheetId="13">#REF!</definedName>
    <definedName name="ToolExpenseRate">#REF!</definedName>
    <definedName name="Tot_CivilWorks_Dhs" localSheetId="13">#REF!</definedName>
    <definedName name="Tot_CivilWorks_Dhs">#REF!</definedName>
    <definedName name="Tot_Dir_Contract">[31]Setup!$C$207</definedName>
    <definedName name="Tot_Inst_HW">[262]BOQ_400kV_DB_Nx!$Y$59</definedName>
    <definedName name="Tot_Inst_Local_Dhs" localSheetId="13">#REF!</definedName>
    <definedName name="Tot_Inst_Local_Dhs">#REF!</definedName>
    <definedName name="Tot_InstHW_NX_Cost" localSheetId="13">#REF!</definedName>
    <definedName name="Tot_InstHW_NX_Cost">#REF!</definedName>
    <definedName name="Tot_InstMP_Nx_Cost" localSheetId="13">#REF!</definedName>
    <definedName name="Tot_InstMP_Nx_Cost">#REF!</definedName>
    <definedName name="Tot_InstNx_Cost">[262]BOQ_400kV_DB_Nx!$Y$58</definedName>
    <definedName name="Tot_NxFO_Cost" localSheetId="13">#REF!</definedName>
    <definedName name="Tot_NxFO_Cost">#REF!</definedName>
    <definedName name="Tot_NxPilot_Cost" localSheetId="13">#REF!</definedName>
    <definedName name="Tot_NxPilot_Cost">#REF!</definedName>
    <definedName name="Tot_Retire">[37]AD62C!$K$65</definedName>
    <definedName name="Total_2016_Capital_Spend">[251]FAN!$B$38</definedName>
    <definedName name="Total_2016_OM_Spend">[251]FAN!$B$39</definedName>
    <definedName name="Total_Aff_Orders" localSheetId="13">#REF!</definedName>
    <definedName name="Total_Aff_Orders">#REF!</definedName>
    <definedName name="Total_affiliate_orders" localSheetId="13">#REF!</definedName>
    <definedName name="Total_affiliate_orders">#REF!</definedName>
    <definedName name="Total_Cost_as_recorded" localSheetId="13">#REF!</definedName>
    <definedName name="Total_Cost_as_recorded">#REF!</definedName>
    <definedName name="Total_Cost_as_recorded__AC">#REF!</definedName>
    <definedName name="Total_cost_at_NT_rate">#REF!</definedName>
    <definedName name="Total_cost_at_NT_rate__AC">#REF!</definedName>
    <definedName name="Total_Direct_Gross">[37]Setup!$H$260</definedName>
    <definedName name="Total_ETS">#REF!</definedName>
    <definedName name="TOTAL_INITIAL_INSTALL_METERS">#REF!</definedName>
    <definedName name="Total_Interest">'[169]Other (01-03)'!#REF!</definedName>
    <definedName name="TOTAL_METERS_PER_YEAR" localSheetId="13">#REF!</definedName>
    <definedName name="TOTAL_METERS_PER_YEAR">#REF!</definedName>
    <definedName name="Total_Rate_Base">[92]Basis!$F$67:$BF$80</definedName>
    <definedName name="TOTAL_RETURN___EQUITY_RETURN">#REF!</definedName>
    <definedName name="TotalMD">[37]Setup!$H$175</definedName>
    <definedName name="TOTALS">#REF!</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pole_count">[64]Calculations!$U$5</definedName>
    <definedName name="Tra_FOMT">#REF!</definedName>
    <definedName name="Training">#REF!</definedName>
    <definedName name="Tran_AP">#REF!</definedName>
    <definedName name="TRAN_CPUC_OM">'[56]CPUC_FERC O&amp;M Spend '!$G$8</definedName>
    <definedName name="Tran_CPUCCT" localSheetId="13">#REF!</definedName>
    <definedName name="Tran_CPUCCT">#REF!</definedName>
    <definedName name="Tran_FERCCT" localSheetId="13">#REF!</definedName>
    <definedName name="Tran_FERCCT">#REF!</definedName>
    <definedName name="Tran_FERCOM" localSheetId="13">#REF!</definedName>
    <definedName name="Tran_FERCOM">#REF!</definedName>
    <definedName name="Tran_FERCOMT">#REF!</definedName>
    <definedName name="tranche_averages">[98]TrancheQuantities!$S$20:$S$37</definedName>
    <definedName name="tranche_names">[98]TrancheQuantities!$C$20:$C$37</definedName>
    <definedName name="Trans_AFDUC" localSheetId="13">#REF!</definedName>
    <definedName name="Trans_AFDUC">#REF!</definedName>
    <definedName name="Trans_Audit" localSheetId="13">#REF!</definedName>
    <definedName name="Trans_Audit">#REF!</definedName>
    <definedName name="Trans_CostEff" localSheetId="13">#REF!</definedName>
    <definedName name="Trans_CostEff">#REF!</definedName>
    <definedName name="TRANS_CPUC_INSP">'[56]Inspections '!$C$18</definedName>
    <definedName name="Trans_CPUCC">#REF!</definedName>
    <definedName name="Trans_CPUCInsp">#REF!</definedName>
    <definedName name="Trans_CPUCOM">#REF!</definedName>
    <definedName name="Trans_CPUCOMBUD">#REF!</definedName>
    <definedName name="Trans_CPUCOMVAR">#REF!</definedName>
    <definedName name="Trans_CPUCOMVARi">#REF!</definedName>
    <definedName name="Trans_DART">#REF!</definedName>
    <definedName name="Trans_DART2">#REF!</definedName>
    <definedName name="Trans_DART3">#REF!</definedName>
    <definedName name="Trans_DARTTrend">#REF!</definedName>
    <definedName name="Trans_Dollars_Hrs">[56]Throughput!$B$28</definedName>
    <definedName name="TRANS_FERC_OM">'[56]CPUC_FERC O&amp;M Spend '!$F$8</definedName>
    <definedName name="Trans_FERCC" localSheetId="13">#REF!</definedName>
    <definedName name="Trans_FERCC">#REF!</definedName>
    <definedName name="Trans_FL">'[263]FL vs  NFL'!$B$11</definedName>
    <definedName name="TRANS_GRC">[56]GRC!$K$30</definedName>
    <definedName name="TRANS_LEADERSHIP_TRAINING">'[56]Leadership Training '!$K$33</definedName>
    <definedName name="Trans_NERCV.5">#REF!</definedName>
    <definedName name="Trans_NWC">#REF!</definedName>
    <definedName name="TRANS_NWC_INSP">'[56]Inspections '!$B$18</definedName>
    <definedName name="TRANS_ON_TIMERPT">'[56]On-Time Reporting '!$K$8</definedName>
    <definedName name="Trans_ONR">#REF!</definedName>
    <definedName name="Trans_ONR2">#REF!</definedName>
    <definedName name="Trans_ONR3">#REF!</definedName>
    <definedName name="Trans_ONRT">#REF!</definedName>
    <definedName name="TRANS_POLE_RPLC">'[56]Pole Replacement Program '!$O$25</definedName>
    <definedName name="Trans_Poles">#REF!</definedName>
    <definedName name="Trans_PRP">#REF!</definedName>
    <definedName name="TRANS_SERIOUSINJURIES">'[56]Serious Injuries '!$K$7</definedName>
    <definedName name="Trans_SI">#REF!</definedName>
    <definedName name="Trans_SI2">#REF!</definedName>
    <definedName name="Trans_SI3">#REF!</definedName>
    <definedName name="Trans_SIT">#REF!</definedName>
    <definedName name="Trans_Strains_Sprains">[56]Strain_Sprain!$B$22</definedName>
    <definedName name="TRANS_SUBS">'[264]Transmission - Lines'!#REF!</definedName>
    <definedName name="Trans_throughput" localSheetId="13">#REF!</definedName>
    <definedName name="Trans_throughput">#REF!</definedName>
    <definedName name="Trans_Throughput_MtoBenchmark">[56]Throughput!$C$11</definedName>
    <definedName name="Trans_Throughput_MtoM">[56]Throughput!$B$11</definedName>
    <definedName name="Trans_TLRR">#REF!</definedName>
    <definedName name="Trans_VehI">#REF!</definedName>
    <definedName name="Trans_WOClosure">#REF!</definedName>
    <definedName name="Trans_WOConf">#REF!</definedName>
    <definedName name="TRANSAUDIT">#REF!</definedName>
    <definedName name="TRANSAUDIT2">#REF!</definedName>
    <definedName name="TRANSAUDIT3">#REF!</definedName>
    <definedName name="TRANSCPUCCAP">#REF!</definedName>
    <definedName name="TRANSCPUCCAP2">#REF!</definedName>
    <definedName name="TRANSCPUCCAP3">#REF!</definedName>
    <definedName name="TRANSCPUCOM">#REF!</definedName>
    <definedName name="TRANSCPUCOM2">#REF!</definedName>
    <definedName name="TRANSCPUCOM3">#REF!</definedName>
    <definedName name="TRANSFERCCAP">#REF!</definedName>
    <definedName name="TRANSFERCCAP2">#REF!</definedName>
    <definedName name="TRANSFERCCAP3">#REF!</definedName>
    <definedName name="TRANSFERCOM">#REF!</definedName>
    <definedName name="TRANSFERCOM2">#REF!</definedName>
    <definedName name="TRANSFERCOM3">#REF!</definedName>
    <definedName name="TRANSIR">#REF!</definedName>
    <definedName name="TRANSIR2">#REF!</definedName>
    <definedName name="TRANSIR3">#REF!</definedName>
    <definedName name="Transport">[3]Current!#REF!</definedName>
    <definedName name="Transport1">[3]Current!#REF!</definedName>
    <definedName name="Transport2">[3]Current!#REF!</definedName>
    <definedName name="Transport3">[3]Current!#REF!</definedName>
    <definedName name="Transportation_Services_Department">#REF!</definedName>
    <definedName name="TRANSPROJECTS">#REF!</definedName>
    <definedName name="TRAP">[103]AddLine!#REF!</definedName>
    <definedName name="Travel">#REF!</definedName>
    <definedName name="TrigEvent">OFFSET([127]Reference!$B$2,1,0,COUNTA([127]Reference!$B$3:$B$210)-COUNTIF([127]Reference!$B$3:$B$210,""),1)</definedName>
    <definedName name="trigger">[244]UG_Structures!$D$7:$E$12</definedName>
    <definedName name="Triggering_Event">OFFSET([120]Reference!$B$2,1,0,COUNTA([120]Reference!$B$3:$B$210)-COUNTIF([120]Reference!$B$3:$B$210,""),1)</definedName>
    <definedName name="TRNS_AFUDC">'[263]Secondary &amp; KPI Input'!$H$85</definedName>
    <definedName name="TRPPM_CostEff">'[56]Cost Efficiency '!$B$14</definedName>
    <definedName name="TRPPM_DART">'[56]DART Injury Rate'!$O$14</definedName>
    <definedName name="TRPPM_MtoBench">[56]Throughput!$C$15</definedName>
    <definedName name="TRPPM_MtoM">[56]Throughput!$B$15</definedName>
    <definedName name="TRPPM_NWC_Insp">'[56]Inspections '!$B$29</definedName>
    <definedName name="TRPPM_SafeMindsTraining">'[56]Safe Minds Training'!$C$14</definedName>
    <definedName name="TRPPM_Strains_Sprains">[56]Strain_Sprain!$B$26</definedName>
    <definedName name="TRPPM_VehicleInc">'[56]Vehicle Incidents'!$B$30</definedName>
    <definedName name="TSO_ABankB">#REF!</definedName>
    <definedName name="TSO_BBB">#REF!</definedName>
    <definedName name="TSO_CCPUCB">#REF!</definedName>
    <definedName name="TSO_CCPUCYTDA">#REF!</definedName>
    <definedName name="TSO_CCPUCYTDB">#REF!</definedName>
    <definedName name="TSO_CktBB">#REF!</definedName>
    <definedName name="TSO_CPUCB">#REF!</definedName>
    <definedName name="TSO_CPUCB2">#REF!</definedName>
    <definedName name="TSO_CPUCB3">#REF!</definedName>
    <definedName name="TSO_CPUCBud">#REF!</definedName>
    <definedName name="TSO_CPUCCapVar">#REF!</definedName>
    <definedName name="TSO_CPUCCCONT">#REF!</definedName>
    <definedName name="TSO_CPUCConBud">#REF!</definedName>
    <definedName name="TSO_CPUCCVar">#REF!</definedName>
    <definedName name="TSO_CPUCOMB">#REF!</definedName>
    <definedName name="TSO_CPUCOMB2">'[265]O&amp;M'!$BS$78</definedName>
    <definedName name="TSO_CPUCOMB3">'[265]O&amp;M'!$BY$78</definedName>
    <definedName name="TSO_CPUCOMBUDg" localSheetId="13">#REF!</definedName>
    <definedName name="TSO_CPUCOMBUDg">#REF!</definedName>
    <definedName name="TSO_DART" localSheetId="13">#REF!</definedName>
    <definedName name="TSO_DART">#REF!</definedName>
    <definedName name="TSO_DART2" localSheetId="13">#REF!</definedName>
    <definedName name="TSO_DART2">#REF!</definedName>
    <definedName name="TSO_DART3">#REF!</definedName>
    <definedName name="TSO_DARTTrend">#REF!</definedName>
    <definedName name="TSO_FERCB">#REF!</definedName>
    <definedName name="TSO_FERCBud">#REF!</definedName>
    <definedName name="TSO_FERCCapCont">#REF!</definedName>
    <definedName name="TSO_FERCCCONT">#REF!</definedName>
    <definedName name="TSO_FERCContBud">#REF!</definedName>
    <definedName name="TSO_FERCOMB">#REF!</definedName>
    <definedName name="TSO_ONR">#REF!</definedName>
    <definedName name="TSO_ONR2">#REF!</definedName>
    <definedName name="TSO_ONR3">#REF!</definedName>
    <definedName name="TSO_RIIMHC">#REF!</definedName>
    <definedName name="TSO_RIIMHC2">#REF!</definedName>
    <definedName name="TSO_RIIMHC3">#REF!</definedName>
    <definedName name="TSO_SI">#REF!</definedName>
    <definedName name="TSO_SI2">#REF!</definedName>
    <definedName name="TSO_SI3">#REF!</definedName>
    <definedName name="TSOAUDIT">#REF!</definedName>
    <definedName name="TSOAUDIT2">#REF!</definedName>
    <definedName name="TSOAUDIT3">#REF!</definedName>
    <definedName name="TSOAuditService">#REF!</definedName>
    <definedName name="TSOAuditService2">#REF!</definedName>
    <definedName name="TSOAuditService3">#REF!</definedName>
    <definedName name="TSOCPUCCAP">#REF!</definedName>
    <definedName name="TSOCPUCCAP3">#REF!</definedName>
    <definedName name="TSOCPUCOM">#REF!</definedName>
    <definedName name="TSOCPUCOM2">#REF!</definedName>
    <definedName name="TSOCPUCOM3">#REF!</definedName>
    <definedName name="TSOFERC">#REF!</definedName>
    <definedName name="TSOFERC2">#REF!</definedName>
    <definedName name="TSOFERC3">#REF!</definedName>
    <definedName name="TSOFERCAP">#REF!</definedName>
    <definedName name="TSOFERCAP2">#REF!</definedName>
    <definedName name="TSOFERCAP3">#REF!</definedName>
    <definedName name="TSOFERCCAP">#REF!</definedName>
    <definedName name="TSOFERCCAP2">#REF!</definedName>
    <definedName name="TSOFERCCAP3">#REF!</definedName>
    <definedName name="TSOFERCOM">#REF!</definedName>
    <definedName name="TSOFERCOM2">#REF!</definedName>
    <definedName name="TSOFERCOM3">#REF!</definedName>
    <definedName name="TSOINSP">#REF!</definedName>
    <definedName name="TSOINSP2">#REF!</definedName>
    <definedName name="TSUM">#REF!</definedName>
    <definedName name="tt" hidden="1">#REF!</definedName>
    <definedName name="ttttt">#N/A</definedName>
    <definedName name="TUNISIECL000645">'[266]H00437 RADES II TUNIS'!$A$1</definedName>
    <definedName name="tunisiecl000646" localSheetId="13">#REF!</definedName>
    <definedName name="tunisiecl000646">#REF!</definedName>
    <definedName name="TX_RT">[194]Tables!$B$10</definedName>
    <definedName name="Type">[122]!Table1[Type]</definedName>
    <definedName name="TypeDB">[207]Tables!$D$1:$F$61</definedName>
    <definedName name="tyty" localSheetId="13" hidden="1">{#N/A,#N/A,FALSE,"Monthly SAIFI";#N/A,#N/A,FALSE,"Yearly SAIFI";#N/A,#N/A,FALSE,"Monthly CAIDI";#N/A,#N/A,FALSE,"Yearly CAIDI";#N/A,#N/A,FALSE,"Monthly SAIDI";#N/A,#N/A,FALSE,"Yearly SAIDI";#N/A,#N/A,FALSE,"Monthly MAIFI";#N/A,#N/A,FALSE,"Yearly MAIFI";#N/A,#N/A,FALSE,"Monthly Cust &gt;=4 Int"}</definedName>
    <definedName name="tyty" hidden="1">{#N/A,#N/A,FALSE,"Monthly SAIFI";#N/A,#N/A,FALSE,"Yearly SAIFI";#N/A,#N/A,FALSE,"Monthly CAIDI";#N/A,#N/A,FALSE,"Yearly CAIDI";#N/A,#N/A,FALSE,"Monthly SAIDI";#N/A,#N/A,FALSE,"Yearly SAIDI";#N/A,#N/A,FALSE,"Monthly MAIFI";#N/A,#N/A,FALSE,"Yearly MAIFI";#N/A,#N/A,FALSE,"Monthly Cust &gt;=4 Int"}</definedName>
    <definedName name="u">#N/A</definedName>
    <definedName name="U_choc">[49]ELEC!$I$13</definedName>
    <definedName name="UG_397.805_Sub">[37]UnitizeList!$F$43</definedName>
    <definedName name="UG_397.806_Sub">[37]UnitizeList!$F$106</definedName>
    <definedName name="UG_Conduit_PBs_397.865_Sub">[37]UnitizeList!$F$414</definedName>
    <definedName name="uh" hidden="1">#REF!</definedName>
    <definedName name="uhn" hidden="1">#REF!</definedName>
    <definedName name="ui" hidden="1">#REF!</definedName>
    <definedName name="UltraSystems">#REF!</definedName>
    <definedName name="Um">[49]DIM!$E$71</definedName>
    <definedName name="underbuild_order_list">'[71]Underbuild Orders'!$A$5:$A$2333</definedName>
    <definedName name="Unit_1000">[267]Tables!$A$117</definedName>
    <definedName name="unit_cost_grid">[64]UnitCost!$H$3</definedName>
    <definedName name="unit_cost_nongrid">[64]UnitCost!$H$4</definedName>
    <definedName name="unit_cost_pole_repl">[64]UnitCost!$D$14</definedName>
    <definedName name="unit_mw_rating" localSheetId="13">#REF!</definedName>
    <definedName name="unit_mw_rating">#REF!</definedName>
    <definedName name="Unit_Throughput">'[133]Primary Input'!$E$118</definedName>
    <definedName name="UnitForecast">[106]CAPITAL_RECORDED_FORECAST!$AW$3</definedName>
    <definedName name="Unitized">[31]LoadingRates!$B$19</definedName>
    <definedName name="UNITS">#REF!</definedName>
    <definedName name="UnitType">'[65]Capital Register Refs'!$B$2:$B$40</definedName>
    <definedName name="UNKNOWNFLOC">#REF!</definedName>
    <definedName name="Uo">[49]DIM!$E$69</definedName>
    <definedName name="UpdateButtons">[60]Atlas!#REF!</definedName>
    <definedName name="USATOrders">#REF!</definedName>
    <definedName name="UTIL_CD_SUFFIX">[37]Setup!$G$61</definedName>
    <definedName name="UTILITY_CODE">[41]Setup!$F$61</definedName>
    <definedName name="uu" hidden="1">#REF!</definedName>
    <definedName name="UU_Phases">[194]Tables!$A$124:$A$129</definedName>
    <definedName name="UU_Years">[194]Tables!$A$40:$A$44</definedName>
    <definedName name="uy" hidden="1">#REF!</definedName>
    <definedName name="V">155</definedName>
    <definedName name="V_cdp">[268]couts!$M$23</definedName>
    <definedName name="v5Caplabor" localSheetId="13">#REF!</definedName>
    <definedName name="v5Caplabor">#REF!</definedName>
    <definedName name="VacancyRates" localSheetId="13">#REF!</definedName>
    <definedName name="VacancyRates">#REF!</definedName>
    <definedName name="val_ess" localSheetId="13">#REF!</definedName>
    <definedName name="val_ess">#REF!</definedName>
    <definedName name="Valencia_Breakdown_Hours">'[52]North Coast'!$F$69</definedName>
    <definedName name="Valencia_Breakdown_Throughput">'[52]North Coast'!$F$59</definedName>
    <definedName name="Valencia_CAD">'[52]North Coast'!$F$32</definedName>
    <definedName name="Valencia_Cap_Hours">'[52]North Coast'!$F$63</definedName>
    <definedName name="Valencia_Cap_Maint_Hours">'[52]North Coast'!$F$64</definedName>
    <definedName name="Valencia_Cap_Maint_Throughput">'[52]North Coast'!$F$54</definedName>
    <definedName name="Valencia_Cap_Throughput">'[52]North Coast'!$F$53</definedName>
    <definedName name="Valencia_CHO">'[52]North Coast'!$F$27</definedName>
    <definedName name="Valencia_CostMetric">'[52]North Coast'!$F$97</definedName>
    <definedName name="Valencia_DART">'[52]North Coast'!$F$8</definedName>
    <definedName name="Valencia_DARTInjuries">'[52]North Coast'!$F$13</definedName>
    <definedName name="Valencia_DARTSeverity">'[52]North Coast'!$F$12</definedName>
    <definedName name="Valencia_EHS">'[52]North Coast'!$F$28</definedName>
    <definedName name="Valencia_Fatigue_Emergent">'[52]North Coast'!$F$106</definedName>
    <definedName name="Valencia_FatigueTime">'[52]North Coast'!$F$99</definedName>
    <definedName name="Valencia_FOP">[52]Safety!$I$17</definedName>
    <definedName name="Valencia_FPND">'[52]North Coast'!$F$36</definedName>
    <definedName name="Valencia_JPA">'[52]North Coast'!$F$35</definedName>
    <definedName name="Valencia_Maint_Hours">'[52]North Coast'!$F$67</definedName>
    <definedName name="Valencia_Maint_Throughput">'[52]North Coast'!$F$57</definedName>
    <definedName name="Valencia_MeetingTime">'[52]North Coast'!$F$102</definedName>
    <definedName name="Valencia_NewBus_Hours">'[52]North Coast'!$F$66</definedName>
    <definedName name="Valencia_NewBus_Throughput">'[52]North Coast'!$F$56</definedName>
    <definedName name="Valencia_NonConformance">'[52]North Coast'!$F$80</definedName>
    <definedName name="Valencia_OM">'[52]North Coast'!$F$26</definedName>
    <definedName name="Valencia_OM_Hours">'[52]North Coast'!$F$68</definedName>
    <definedName name="Valencia_OM_Throughput">'[52]North Coast'!$F$58</definedName>
    <definedName name="Valencia_OnTimeReporting">'[52]North Coast'!$F$11</definedName>
    <definedName name="Valencia_OSHA">'[52]North Coast'!$F$14</definedName>
    <definedName name="Valencia_PreFabTime">'[52]North Coast'!$F$103</definedName>
    <definedName name="Valencia_PremiumTime">'[52]North Coast'!$F$100</definedName>
    <definedName name="Valencia_Public_Accuracy">'[52]North Coast'!$F$33</definedName>
    <definedName name="Valencia_Public_OnTime">'[52]North Coast'!$F$34</definedName>
    <definedName name="Valencia_SCE_Cap_Hours">'[52]North Coast'!$F$65</definedName>
    <definedName name="Valencia_SCE_Cap_Throughput">'[52]North Coast'!$F$55</definedName>
    <definedName name="Valencia_Scheduling_30Day">'[52]North Coast'!$F$31</definedName>
    <definedName name="Valencia_Scheduling_Filled">'[52]North Coast'!$F$61</definedName>
    <definedName name="Valencia_Throughput">'[52]North Coast'!$F$51</definedName>
    <definedName name="Valencia_TrainingTime">'[52]North Coast'!$F$104</definedName>
    <definedName name="Value_Added_Base">'[42]Value Added'!$E$44:$AX$113</definedName>
    <definedName name="VARP2" localSheetId="13">#REF!</definedName>
    <definedName name="VARP2">#REF!</definedName>
    <definedName name="vcbcvbcv" localSheetId="13"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hicle_Incident">'[133]Primary Input'!$E$91</definedName>
    <definedName name="vendor">[269]Sheet1!$A$1:$A$10</definedName>
    <definedName name="Ventura_Breakdown_Hours">'[52]North Coast'!$G$69</definedName>
    <definedName name="Ventura_Breakdown_Throughput">'[52]North Coast'!$G$59</definedName>
    <definedName name="Ventura_CAD">'[52]North Coast'!$G$32</definedName>
    <definedName name="Ventura_Cap_Hours">'[52]North Coast'!$G$63</definedName>
    <definedName name="Ventura_Cap_Maint_Hours">'[52]North Coast'!$G$64</definedName>
    <definedName name="Ventura_Cap_Maint_Throughput">'[52]North Coast'!$G$54</definedName>
    <definedName name="Ventura_Cap_Throughput">'[52]North Coast'!$G$53</definedName>
    <definedName name="Ventura_CHO">'[52]North Coast'!$G$27</definedName>
    <definedName name="Ventura_CostMetric">'[52]North Coast'!$G$97</definedName>
    <definedName name="Ventura_DART">'[52]North Coast'!$G$8</definedName>
    <definedName name="Ventura_DARTInjuries">'[52]North Coast'!$G$13</definedName>
    <definedName name="Ventura_DARTSeverity">'[52]North Coast'!$G$12</definedName>
    <definedName name="Ventura_EHS">'[52]North Coast'!$G$28</definedName>
    <definedName name="Ventura_Fatigue_Emergent">'[52]North Coast'!$G$106</definedName>
    <definedName name="Ventura_FatigueTime">'[52]North Coast'!$G$99</definedName>
    <definedName name="Ventura_FOP">[52]Safety!$I$18</definedName>
    <definedName name="Ventura_FPND">'[52]North Coast'!$G$36</definedName>
    <definedName name="Ventura_JPA">'[52]North Coast'!$G$35</definedName>
    <definedName name="Ventura_Maint_Hours">'[52]North Coast'!$G$67</definedName>
    <definedName name="Ventura_Maint_Throughput">'[52]North Coast'!$G$57</definedName>
    <definedName name="Ventura_NewBus_Hours">'[52]North Coast'!$G$66</definedName>
    <definedName name="Ventura_NewBus_Throughput">'[52]North Coast'!$G$56</definedName>
    <definedName name="Ventura_NonConformance">'[52]North Coast'!$G$80</definedName>
    <definedName name="Ventura_OM">'[52]North Coast'!$G$26</definedName>
    <definedName name="Ventura_OM_Hours">'[52]North Coast'!$G$68</definedName>
    <definedName name="Ventura_OM_Throughput">'[52]North Coast'!$G$58</definedName>
    <definedName name="Ventura_OnTimeReporting">'[52]North Coast'!$G$11</definedName>
    <definedName name="Ventura_OSHA">'[52]North Coast'!$G$14</definedName>
    <definedName name="Ventura_PreFabTime">'[52]North Coast'!$G$103</definedName>
    <definedName name="Ventura_PremiumTime">'[52]North Coast'!$G$100</definedName>
    <definedName name="Ventura_Public_Accuracy">'[52]North Coast'!$G$33</definedName>
    <definedName name="Ventura_Public_OnTime">'[52]North Coast'!$G$34</definedName>
    <definedName name="Ventura_SCE_Cap_Hours">'[52]North Coast'!$G$65</definedName>
    <definedName name="Ventura_SCE_Cap_Throughput">'[52]North Coast'!$G$55</definedName>
    <definedName name="Ventura_Scheduling_30Day">'[52]North Coast'!$G$31</definedName>
    <definedName name="Ventura_Scheduling_Filled">'[52]North Coast'!$G$61</definedName>
    <definedName name="Ventura_Throughput">'[52]North Coast'!$G$51</definedName>
    <definedName name="Ventura_TrainingTime">'[52]North Coast'!$G$104</definedName>
    <definedName name="VI0_AxisOffset" hidden="1">_xll.ContributionAxisOffset([270]!VI0_Min,[270]!VI0_LabelOffsetMin,[270]!VI0_MaxAllowedNegativeBreak,0)</definedName>
    <definedName name="VI0_BaseColumn" hidden="1">"#NA"</definedName>
    <definedName name="VI0_CategoriesClass1" hidden="1">#REF!</definedName>
    <definedName name="VI0_CategoriesColumn" hidden="1">#REF!</definedName>
    <definedName name="VI0_ComparisonColumn1" hidden="1">#REF!</definedName>
    <definedName name="VI0_Cumulative" hidden="1">_xll.ContributionCumulative([270]!VI0_BaseColumn,[270]!VI0_ComparisonColumn1,[270]!VI0_CategoriesClass1)</definedName>
    <definedName name="VI0_Difference1CalculatedIndex1" hidden="1">_xll.DifferenceCalculatedIndex([270]!VI0_Cumulative,[270]!VI0_CategoriesColumn,[270]!VI0_Difference1Category1,[270]!VI0_Difference1Index1)</definedName>
    <definedName name="VI0_Difference1CalculatedIndex2" hidden="1">_xll.DifferenceCalculatedIndex([270]!VI0_Cumulative,[270]!VI0_CategoriesColumn,[270]!VI0_Difference1Category2,[270]!VI0_Difference1Index2)</definedName>
    <definedName name="VI0_Difference1Category1" hidden="1">"SCE Request"</definedName>
    <definedName name="VI0_Difference1Category2" hidden="1">"2018 GRC Decision"</definedName>
    <definedName name="VI0_Difference1Index1" hidden="1">1</definedName>
    <definedName name="VI0_Difference1Index2" hidden="1">1</definedName>
    <definedName name="VI0_Difference1LabelY1" hidden="1">_xll.ContributionDifferenceY([270]!VI0_Difference1CalculatedIndex1,[270]!VI0_Cumulative,0,0,0)</definedName>
    <definedName name="VI0_Difference1LabelY2" hidden="1">_xll.ContributionDifferenceY([270]!VI0_Difference1CalculatedIndex2,[270]!VI0_Cumulative,0,0,0)</definedName>
    <definedName name="VI0_LabelOffsetMax" hidden="1">_xll.LabelOffset([270]!VI0_Min,[270]!VI0_Max,390,10,"#,##0",1,0,0)</definedName>
    <definedName name="VI0_LabelOffsetMin" hidden="1">_xll.LabelOffset([270]!VI0_Min,[270]!VI0_Max,390,10,"#,##0",0,0,0)</definedName>
    <definedName name="VI0_Max" hidden="1">_xll.MaxFromSeriesWithBreak([270]!VI0_Cumulative,[270]!VI0_MaxAllowedPositiveBreak,1)</definedName>
    <definedName name="VI0_MaxAllowedPositiveBreak" hidden="1">_xll.ContributionMaxAllowedBreak([270]!VI0_PositiveBreak,[270]!VI0_Cumulative,1)</definedName>
    <definedName name="VI0_Min" hidden="1">_xll.MinFromSeries([270]!VI0_Cumulative)</definedName>
    <definedName name="VI0_PositiveBreak" hidden="1">1500</definedName>
    <definedName name="VI2_LabelOffsetMax" hidden="1">_xll.LabelOffset([270]!VI2_Min,[270]!VI2_Max,180,10,"#,##0",1,0,0)</definedName>
    <definedName name="VI2_LabelOffsetMin" hidden="1">_xll.LabelOffset([270]!VI2_Min,[270]!VI2_Max,180,10,"#,##0",0,0,0)</definedName>
    <definedName name="VI2_Max" hidden="1">_xll.PartToWholeMax([270]!VI2_Series1,[270]!VI2_Series2,[270]!VI2_Series3,[270]!VI2_Series4,[270]!VI2_Series5)</definedName>
    <definedName name="VI2_Min" hidden="1">_xll.PartToWholeMin([270]!VI2_Series1,[270]!VI2_Series2,[270]!VI2_Series3,[270]!VI2_Series4,[270]!VI2_Series5)</definedName>
    <definedName name="VI2_Series1" localSheetId="13" hidden="1">#REF!</definedName>
    <definedName name="VI2_Series1" hidden="1">#REF!</definedName>
    <definedName name="VI2_Series2" localSheetId="13" hidden="1">#REF!</definedName>
    <definedName name="VI2_Series2" hidden="1">#REF!</definedName>
    <definedName name="VI2_Series3" localSheetId="13" hidden="1">#REF!</definedName>
    <definedName name="VI2_Series3" hidden="1">#REF!</definedName>
    <definedName name="VI2_Series4" hidden="1">#REF!</definedName>
    <definedName name="VI2_Series5" hidden="1">#REF!</definedName>
    <definedName name="VI3_AxisOffset" hidden="1">_xll.ContributionAxisOffset([270]!VI3_Min,[270]!VI3_LabelOffsetMin,[270]!VI3_MaxAllowedNegativeBreak,0)</definedName>
    <definedName name="VI3_BaseColumn" hidden="1">"#NA"</definedName>
    <definedName name="VI3_CategoriesClass1" hidden="1">#REF!</definedName>
    <definedName name="VI3_CategoriesColumn" hidden="1">#REF!</definedName>
    <definedName name="VI3_ComparisonColumn1" hidden="1">#REF!</definedName>
    <definedName name="VI3_Cumulative" hidden="1">_xll.ContributionCumulative([270]!VI3_BaseColumn,[270]!VI3_ComparisonColumn1,[270]!VI3_CategoriesClass1)</definedName>
    <definedName name="VI3_Difference1CalculatedIndex1" hidden="1">_xll.DifferenceCalculatedIndex([270]!VI3_Cumulative,[270]!VI3_CategoriesColumn,[270]!VI3_Difference1Category1,[270]!VI3_Difference1Index1)</definedName>
    <definedName name="VI3_Difference1CalculatedIndex2" hidden="1">_xll.DifferenceCalculatedIndex([270]!VI3_Cumulative,[270]!VI3_CategoriesColumn,[270]!VI3_Difference1Category2,[270]!VI3_Difference1Index2)</definedName>
    <definedName name="VI3_Difference1Category1" hidden="1">"2018 GRC Proposed"</definedName>
    <definedName name="VI3_Difference1Category2" hidden="1">"2018 GRC Decision"</definedName>
    <definedName name="VI3_Difference1Index1" hidden="1">1</definedName>
    <definedName name="VI3_Difference1Index2" hidden="1">1</definedName>
    <definedName name="VI3_Difference1LabelY1" hidden="1">_xll.ContributionDifferenceY([270]!VI3_Difference1CalculatedIndex1,[270]!VI3_Cumulative,0,0,0)</definedName>
    <definedName name="VI3_Difference1LabelY2" hidden="1">_xll.ContributionDifferenceY([270]!VI3_Difference1CalculatedIndex2,[270]!VI3_Cumulative,0,0,0)</definedName>
    <definedName name="VI3_LabelOffsetMax" hidden="1">_xll.LabelOffset([270]!VI3_Min,[270]!VI3_Max,287,10,"#,##0",1,0,0)</definedName>
    <definedName name="VI3_LabelOffsetMin" hidden="1">_xll.LabelOffset([270]!VI3_Min,[270]!VI3_Max,287,10,"#,##0",0,0,0)</definedName>
    <definedName name="VI3_Max" hidden="1">_xll.MaxFromSeriesWithBreak([270]!VI3_Cumulative,[270]!VI3_MaxAllowedPositiveBreak,0)</definedName>
    <definedName name="VI3_Min" hidden="1">_xll.MinFromSeries([270]!VI3_Cumulative)</definedName>
    <definedName name="Victorville_Breakdown_Hours">[52]Desert!$F$69</definedName>
    <definedName name="Victorville_Breakdown_Throughput">[52]Desert!$F$59</definedName>
    <definedName name="Victorville_CAD">[52]Desert!$F$32</definedName>
    <definedName name="Victorville_Cap_Hours">[52]Desert!$F$63</definedName>
    <definedName name="Victorville_Cap_Throughput">[52]Desert!$F$53</definedName>
    <definedName name="Victorville_CapMaint_Hours">[52]Desert!$F$64</definedName>
    <definedName name="Victorville_CapMaint_Throughput">[52]Desert!$F$54</definedName>
    <definedName name="Victorville_CHO">[52]Desert!$F$27</definedName>
    <definedName name="Victorville_CostMetric">[52]Desert!$F$97</definedName>
    <definedName name="Victorville_DART">[52]Desert!$F$8</definedName>
    <definedName name="Victorville_DART_Injuries">[52]Desert!$F$13</definedName>
    <definedName name="Victorville_DART_Severity">[52]Desert!$F$12</definedName>
    <definedName name="Victorville_EHS">[52]Desert!$F$28</definedName>
    <definedName name="Victorville_Fatigue_Emergent">[52]Desert!$F$106</definedName>
    <definedName name="Victorville_FatigueTime">[52]Desert!$F$99</definedName>
    <definedName name="Victorville_FOP">[52]Safety!$I$37</definedName>
    <definedName name="Victorville_FPND">[52]Desert!$F$36</definedName>
    <definedName name="Victorville_JPA">[52]Desert!$F$35</definedName>
    <definedName name="Victorville_Maint_Hours">[52]Desert!$F$67</definedName>
    <definedName name="Victorville_Maint_Throughput">[52]Desert!$F$57</definedName>
    <definedName name="Victorville_MeetingTime">[52]Desert!$F$102</definedName>
    <definedName name="Victorville_NewBus_Hours">[52]Desert!$F$66</definedName>
    <definedName name="Victorville_NewBus_Throughput">[52]Desert!$F$56</definedName>
    <definedName name="Victorville_NonConformance">[52]Desert!$F$80</definedName>
    <definedName name="Victorville_OM">[52]Desert!$F$26</definedName>
    <definedName name="Victorville_OM_Hours">[52]Desert!$F$68</definedName>
    <definedName name="Victorville_OM_Throughput">[52]Desert!$F$58</definedName>
    <definedName name="Victorville_OnTime">[52]Desert!$F$11</definedName>
    <definedName name="Victorville_OSHA">[52]Desert!$F$14</definedName>
    <definedName name="Victorville_PreFab_Time">[52]Desert!$F$103</definedName>
    <definedName name="Victorville_PremiumTime">[52]Desert!$F$100</definedName>
    <definedName name="Victorville_Public_Accuracy">[52]Desert!$F$33</definedName>
    <definedName name="Victorville_Public_OnTime">[52]Desert!$F$34</definedName>
    <definedName name="Victorville_SCE_Cap_Hours">[52]Desert!$F$65</definedName>
    <definedName name="Victorville_SCE_Cap_Throughput">[52]Desert!$F$55</definedName>
    <definedName name="Victorville_Scheduling_30Day">[52]Desert!$F$31</definedName>
    <definedName name="Victorville_Scheduling_Filled">[52]Desert!$F$61</definedName>
    <definedName name="Victorville_Throughput">[52]Desert!$F$51</definedName>
    <definedName name="Victorville_TrainingTime">[52]Desert!$F$104</definedName>
    <definedName name="VII">60</definedName>
    <definedName name="vv" hidden="1">#REF!</definedName>
    <definedName name="WA">'[51]CORE OM 3.4'!$D$2:$D$2000</definedName>
    <definedName name="WA_CAP">'[51]CORE Capital 3.4'!$D$2:$D$2000</definedName>
    <definedName name="Wage_Rate">#REF!</definedName>
    <definedName name="Wage_Rates">#REF!</definedName>
    <definedName name="wage_table">'[43]Wage Rate'!$A$9:$AT$102</definedName>
    <definedName name="Wages" localSheetId="13">#REF!</definedName>
    <definedName name="Wages">#REF!</definedName>
    <definedName name="WBS">'[271]Drop Down Table'!#REF!</definedName>
    <definedName name="WBS_lag_table" localSheetId="13">#REF!</definedName>
    <definedName name="WBS_lag_table">#REF!</definedName>
    <definedName name="WBS_LYR_install_count">[106]WBS_LYR_install_count!$A$3:$B$45</definedName>
    <definedName name="WBS_name_lookup" localSheetId="13">#REF!</definedName>
    <definedName name="WBS_name_lookup">#REF!</definedName>
    <definedName name="WBS_to_ISO_Contr_Class">[106]WBS_to_ISO_Contr_Class!$B$5:$Z$149</definedName>
    <definedName name="WBS_to_PrimaryUnit" localSheetId="13">#REF!</definedName>
    <definedName name="WBS_to_PrimaryUnit">#REF!</definedName>
    <definedName name="WBS_unitcost_table" localSheetId="13">#REF!</definedName>
    <definedName name="WBS_unitcost_table">#REF!</definedName>
    <definedName name="WBSelements">[106]CAPITAL_RECORDED_FORECAST!$J$4</definedName>
    <definedName name="WCC">[139]Input!#REF!</definedName>
    <definedName name="wer" localSheetId="13" hidden="1">{#N/A,#N/A,FALSE,"Monthly SAIFI";#N/A,#N/A,FALSE,"Yearly SAIFI";#N/A,#N/A,FALSE,"Monthly CAIDI";#N/A,#N/A,FALSE,"Yearly CAIDI";#N/A,#N/A,FALSE,"Monthly SAIDI";#N/A,#N/A,FALSE,"Yearly SAIDI";#N/A,#N/A,FALSE,"Monthly MAIFI";#N/A,#N/A,FALSE,"Yearly MAIFI";#N/A,#N/A,FALSE,"Monthly Cust &gt;=4 Int"}</definedName>
    <definedName name="wer" hidden="1">{#N/A,#N/A,FALSE,"Monthly SAIFI";#N/A,#N/A,FALSE,"Yearly SAIFI";#N/A,#N/A,FALSE,"Monthly CAIDI";#N/A,#N/A,FALSE,"Yearly CAIDI";#N/A,#N/A,FALSE,"Monthly SAIDI";#N/A,#N/A,FALSE,"Yearly SAIDI";#N/A,#N/A,FALSE,"Monthly MAIFI";#N/A,#N/A,FALSE,"Yearly MAIFI";#N/A,#N/A,FALSE,"Monthly Cust &gt;=4 Int"}</definedName>
    <definedName name="werer" localSheetId="13" hidden="1">{#N/A,#N/A,FALSE,"ND Rev at Pres Rates";#N/A,#N/A,FALSE,"Res - Unadj sales";#N/A,#N/A,FALSE,"Small L&amp;P";#N/A,#N/A,FALSE,"Medium L&amp;P";#N/A,#N/A,FALSE,"E-19";#N/A,#N/A,FALSE,"E-20";#N/A,#N/A,FALSE,"Strtlts &amp; Standby";#N/A,#N/A,FALSE,"AG";#N/A,#N/A,FALSE,"A-RTP";#N/A,#N/A,FALSE,"Spec"}</definedName>
    <definedName name="werer" hidden="1">{#N/A,#N/A,FALSE,"ND Rev at Pres Rates";#N/A,#N/A,FALSE,"Res - Unadj sales";#N/A,#N/A,FALSE,"Small L&amp;P";#N/A,#N/A,FALSE,"Medium L&amp;P";#N/A,#N/A,FALSE,"E-19";#N/A,#N/A,FALSE,"E-20";#N/A,#N/A,FALSE,"Strtlts &amp; Standby";#N/A,#N/A,FALSE,"AG";#N/A,#N/A,FALSE,"A-RTP";#N/A,#N/A,FALSE,"Spec"}</definedName>
    <definedName name="werer_1" localSheetId="13" hidden="1">{#N/A,#N/A,FALSE,"ND Rev at Pres Rates";#N/A,#N/A,FALSE,"Res - Unadj sales";#N/A,#N/A,FALSE,"Small L&amp;P";#N/A,#N/A,FALSE,"Medium L&amp;P";#N/A,#N/A,FALSE,"E-19";#N/A,#N/A,FALSE,"E-20";#N/A,#N/A,FALSE,"Strtlts &amp; Standby";#N/A,#N/A,FALSE,"AG";#N/A,#N/A,FALSE,"A-RTP";#N/A,#N/A,FALSE,"Spec"}</definedName>
    <definedName name="werer_1" hidden="1">{#N/A,#N/A,FALSE,"ND Rev at Pres Rates";#N/A,#N/A,FALSE,"Res - Unadj sales";#N/A,#N/A,FALSE,"Small L&amp;P";#N/A,#N/A,FALSE,"Medium L&amp;P";#N/A,#N/A,FALSE,"E-19";#N/A,#N/A,FALSE,"E-20";#N/A,#N/A,FALSE,"Strtlts &amp; Standby";#N/A,#N/A,FALSE,"AG";#N/A,#N/A,FALSE,"A-RTP";#N/A,#N/A,FALSE,"Spec"}</definedName>
    <definedName name="werer_1_1" localSheetId="13" hidden="1">{#N/A,#N/A,FALSE,"ND Rev at Pres Rates";#N/A,#N/A,FALSE,"Res - Unadj sales";#N/A,#N/A,FALSE,"Small L&amp;P";#N/A,#N/A,FALSE,"Medium L&amp;P";#N/A,#N/A,FALSE,"E-19";#N/A,#N/A,FALSE,"E-20";#N/A,#N/A,FALSE,"Strtlts &amp; Standby";#N/A,#N/A,FALSE,"AG";#N/A,#N/A,FALSE,"A-RTP";#N/A,#N/A,FALSE,"Spec"}</definedName>
    <definedName name="werer_1_1" hidden="1">{#N/A,#N/A,FALSE,"ND Rev at Pres Rates";#N/A,#N/A,FALSE,"Res - Unadj sales";#N/A,#N/A,FALSE,"Small L&amp;P";#N/A,#N/A,FALSE,"Medium L&amp;P";#N/A,#N/A,FALSE,"E-19";#N/A,#N/A,FALSE,"E-20";#N/A,#N/A,FALSE,"Strtlts &amp; Standby";#N/A,#N/A,FALSE,"AG";#N/A,#N/A,FALSE,"A-RTP";#N/A,#N/A,FALSE,"Spec"}</definedName>
    <definedName name="werer_1_1_1" localSheetId="13" hidden="1">{#N/A,#N/A,FALSE,"ND Rev at Pres Rates";#N/A,#N/A,FALSE,"Res - Unadj sales";#N/A,#N/A,FALSE,"Small L&amp;P";#N/A,#N/A,FALSE,"Medium L&amp;P";#N/A,#N/A,FALSE,"E-19";#N/A,#N/A,FALSE,"E-20";#N/A,#N/A,FALSE,"Strtlts &amp; Standby";#N/A,#N/A,FALSE,"AG";#N/A,#N/A,FALSE,"A-RTP";#N/A,#N/A,FALSE,"Spec"}</definedName>
    <definedName name="werer_1_1_1" hidden="1">{#N/A,#N/A,FALSE,"ND Rev at Pres Rates";#N/A,#N/A,FALSE,"Res - Unadj sales";#N/A,#N/A,FALSE,"Small L&amp;P";#N/A,#N/A,FALSE,"Medium L&amp;P";#N/A,#N/A,FALSE,"E-19";#N/A,#N/A,FALSE,"E-20";#N/A,#N/A,FALSE,"Strtlts &amp; Standby";#N/A,#N/A,FALSE,"AG";#N/A,#N/A,FALSE,"A-RTP";#N/A,#N/A,FALSE,"Spec"}</definedName>
    <definedName name="werer_1_2" localSheetId="13" hidden="1">{#N/A,#N/A,FALSE,"ND Rev at Pres Rates";#N/A,#N/A,FALSE,"Res - Unadj sales";#N/A,#N/A,FALSE,"Small L&amp;P";#N/A,#N/A,FALSE,"Medium L&amp;P";#N/A,#N/A,FALSE,"E-19";#N/A,#N/A,FALSE,"E-20";#N/A,#N/A,FALSE,"Strtlts &amp; Standby";#N/A,#N/A,FALSE,"AG";#N/A,#N/A,FALSE,"A-RTP";#N/A,#N/A,FALSE,"Spec"}</definedName>
    <definedName name="werer_1_2" hidden="1">{#N/A,#N/A,FALSE,"ND Rev at Pres Rates";#N/A,#N/A,FALSE,"Res - Unadj sales";#N/A,#N/A,FALSE,"Small L&amp;P";#N/A,#N/A,FALSE,"Medium L&amp;P";#N/A,#N/A,FALSE,"E-19";#N/A,#N/A,FALSE,"E-20";#N/A,#N/A,FALSE,"Strtlts &amp; Standby";#N/A,#N/A,FALSE,"AG";#N/A,#N/A,FALSE,"A-RTP";#N/A,#N/A,FALSE,"Spec"}</definedName>
    <definedName name="werer_1_2_1" localSheetId="13" hidden="1">{#N/A,#N/A,FALSE,"ND Rev at Pres Rates";#N/A,#N/A,FALSE,"Res - Unadj sales";#N/A,#N/A,FALSE,"Small L&amp;P";#N/A,#N/A,FALSE,"Medium L&amp;P";#N/A,#N/A,FALSE,"E-19";#N/A,#N/A,FALSE,"E-20";#N/A,#N/A,FALSE,"Strtlts &amp; Standby";#N/A,#N/A,FALSE,"AG";#N/A,#N/A,FALSE,"A-RTP";#N/A,#N/A,FALSE,"Spec"}</definedName>
    <definedName name="werer_1_2_1" hidden="1">{#N/A,#N/A,FALSE,"ND Rev at Pres Rates";#N/A,#N/A,FALSE,"Res - Unadj sales";#N/A,#N/A,FALSE,"Small L&amp;P";#N/A,#N/A,FALSE,"Medium L&amp;P";#N/A,#N/A,FALSE,"E-19";#N/A,#N/A,FALSE,"E-20";#N/A,#N/A,FALSE,"Strtlts &amp; Standby";#N/A,#N/A,FALSE,"AG";#N/A,#N/A,FALSE,"A-RTP";#N/A,#N/A,FALSE,"Spec"}</definedName>
    <definedName name="werer_1_3" localSheetId="13" hidden="1">{#N/A,#N/A,FALSE,"ND Rev at Pres Rates";#N/A,#N/A,FALSE,"Res - Unadj sales";#N/A,#N/A,FALSE,"Small L&amp;P";#N/A,#N/A,FALSE,"Medium L&amp;P";#N/A,#N/A,FALSE,"E-19";#N/A,#N/A,FALSE,"E-20";#N/A,#N/A,FALSE,"Strtlts &amp; Standby";#N/A,#N/A,FALSE,"AG";#N/A,#N/A,FALSE,"A-RTP";#N/A,#N/A,FALSE,"Spec"}</definedName>
    <definedName name="werer_1_3" hidden="1">{#N/A,#N/A,FALSE,"ND Rev at Pres Rates";#N/A,#N/A,FALSE,"Res - Unadj sales";#N/A,#N/A,FALSE,"Small L&amp;P";#N/A,#N/A,FALSE,"Medium L&amp;P";#N/A,#N/A,FALSE,"E-19";#N/A,#N/A,FALSE,"E-20";#N/A,#N/A,FALSE,"Strtlts &amp; Standby";#N/A,#N/A,FALSE,"AG";#N/A,#N/A,FALSE,"A-RTP";#N/A,#N/A,FALSE,"Spec"}</definedName>
    <definedName name="werer_1_3_1" localSheetId="13" hidden="1">{#N/A,#N/A,FALSE,"ND Rev at Pres Rates";#N/A,#N/A,FALSE,"Res - Unadj sales";#N/A,#N/A,FALSE,"Small L&amp;P";#N/A,#N/A,FALSE,"Medium L&amp;P";#N/A,#N/A,FALSE,"E-19";#N/A,#N/A,FALSE,"E-20";#N/A,#N/A,FALSE,"Strtlts &amp; Standby";#N/A,#N/A,FALSE,"AG";#N/A,#N/A,FALSE,"A-RTP";#N/A,#N/A,FALSE,"Spec"}</definedName>
    <definedName name="werer_1_3_1" hidden="1">{#N/A,#N/A,FALSE,"ND Rev at Pres Rates";#N/A,#N/A,FALSE,"Res - Unadj sales";#N/A,#N/A,FALSE,"Small L&amp;P";#N/A,#N/A,FALSE,"Medium L&amp;P";#N/A,#N/A,FALSE,"E-19";#N/A,#N/A,FALSE,"E-20";#N/A,#N/A,FALSE,"Strtlts &amp; Standby";#N/A,#N/A,FALSE,"AG";#N/A,#N/A,FALSE,"A-RTP";#N/A,#N/A,FALSE,"Spec"}</definedName>
    <definedName name="werer_1_4" localSheetId="13" hidden="1">{#N/A,#N/A,FALSE,"ND Rev at Pres Rates";#N/A,#N/A,FALSE,"Res - Unadj sales";#N/A,#N/A,FALSE,"Small L&amp;P";#N/A,#N/A,FALSE,"Medium L&amp;P";#N/A,#N/A,FALSE,"E-19";#N/A,#N/A,FALSE,"E-20";#N/A,#N/A,FALSE,"Strtlts &amp; Standby";#N/A,#N/A,FALSE,"AG";#N/A,#N/A,FALSE,"A-RTP";#N/A,#N/A,FALSE,"Spec"}</definedName>
    <definedName name="werer_1_4" hidden="1">{#N/A,#N/A,FALSE,"ND Rev at Pres Rates";#N/A,#N/A,FALSE,"Res - Unadj sales";#N/A,#N/A,FALSE,"Small L&amp;P";#N/A,#N/A,FALSE,"Medium L&amp;P";#N/A,#N/A,FALSE,"E-19";#N/A,#N/A,FALSE,"E-20";#N/A,#N/A,FALSE,"Strtlts &amp; Standby";#N/A,#N/A,FALSE,"AG";#N/A,#N/A,FALSE,"A-RTP";#N/A,#N/A,FALSE,"Spec"}</definedName>
    <definedName name="werer_1_4_1" localSheetId="13" hidden="1">{#N/A,#N/A,FALSE,"ND Rev at Pres Rates";#N/A,#N/A,FALSE,"Res - Unadj sales";#N/A,#N/A,FALSE,"Small L&amp;P";#N/A,#N/A,FALSE,"Medium L&amp;P";#N/A,#N/A,FALSE,"E-19";#N/A,#N/A,FALSE,"E-20";#N/A,#N/A,FALSE,"Strtlts &amp; Standby";#N/A,#N/A,FALSE,"AG";#N/A,#N/A,FALSE,"A-RTP";#N/A,#N/A,FALSE,"Spec"}</definedName>
    <definedName name="werer_1_4_1" hidden="1">{#N/A,#N/A,FALSE,"ND Rev at Pres Rates";#N/A,#N/A,FALSE,"Res - Unadj sales";#N/A,#N/A,FALSE,"Small L&amp;P";#N/A,#N/A,FALSE,"Medium L&amp;P";#N/A,#N/A,FALSE,"E-19";#N/A,#N/A,FALSE,"E-20";#N/A,#N/A,FALSE,"Strtlts &amp; Standby";#N/A,#N/A,FALSE,"AG";#N/A,#N/A,FALSE,"A-RTP";#N/A,#N/A,FALSE,"Spec"}</definedName>
    <definedName name="werer_1_5" localSheetId="13" hidden="1">{#N/A,#N/A,FALSE,"ND Rev at Pres Rates";#N/A,#N/A,FALSE,"Res - Unadj sales";#N/A,#N/A,FALSE,"Small L&amp;P";#N/A,#N/A,FALSE,"Medium L&amp;P";#N/A,#N/A,FALSE,"E-19";#N/A,#N/A,FALSE,"E-20";#N/A,#N/A,FALSE,"Strtlts &amp; Standby";#N/A,#N/A,FALSE,"AG";#N/A,#N/A,FALSE,"A-RTP";#N/A,#N/A,FALSE,"Spec"}</definedName>
    <definedName name="werer_1_5" hidden="1">{#N/A,#N/A,FALSE,"ND Rev at Pres Rates";#N/A,#N/A,FALSE,"Res - Unadj sales";#N/A,#N/A,FALSE,"Small L&amp;P";#N/A,#N/A,FALSE,"Medium L&amp;P";#N/A,#N/A,FALSE,"E-19";#N/A,#N/A,FALSE,"E-20";#N/A,#N/A,FALSE,"Strtlts &amp; Standby";#N/A,#N/A,FALSE,"AG";#N/A,#N/A,FALSE,"A-RTP";#N/A,#N/A,FALSE,"Spec"}</definedName>
    <definedName name="werer_1_5_1" localSheetId="13" hidden="1">{#N/A,#N/A,FALSE,"ND Rev at Pres Rates";#N/A,#N/A,FALSE,"Res - Unadj sales";#N/A,#N/A,FALSE,"Small L&amp;P";#N/A,#N/A,FALSE,"Medium L&amp;P";#N/A,#N/A,FALSE,"E-19";#N/A,#N/A,FALSE,"E-20";#N/A,#N/A,FALSE,"Strtlts &amp; Standby";#N/A,#N/A,FALSE,"AG";#N/A,#N/A,FALSE,"A-RTP";#N/A,#N/A,FALSE,"Spec"}</definedName>
    <definedName name="werer_1_5_1" hidden="1">{#N/A,#N/A,FALSE,"ND Rev at Pres Rates";#N/A,#N/A,FALSE,"Res - Unadj sales";#N/A,#N/A,FALSE,"Small L&amp;P";#N/A,#N/A,FALSE,"Medium L&amp;P";#N/A,#N/A,FALSE,"E-19";#N/A,#N/A,FALSE,"E-20";#N/A,#N/A,FALSE,"Strtlts &amp; Standby";#N/A,#N/A,FALSE,"AG";#N/A,#N/A,FALSE,"A-RTP";#N/A,#N/A,FALSE,"Spec"}</definedName>
    <definedName name="werer_2" localSheetId="13" hidden="1">{#N/A,#N/A,FALSE,"ND Rev at Pres Rates";#N/A,#N/A,FALSE,"Res - Unadj sales";#N/A,#N/A,FALSE,"Small L&amp;P";#N/A,#N/A,FALSE,"Medium L&amp;P";#N/A,#N/A,FALSE,"E-19";#N/A,#N/A,FALSE,"E-20";#N/A,#N/A,FALSE,"Strtlts &amp; Standby";#N/A,#N/A,FALSE,"AG";#N/A,#N/A,FALSE,"A-RTP";#N/A,#N/A,FALSE,"Spec"}</definedName>
    <definedName name="werer_2" hidden="1">{#N/A,#N/A,FALSE,"ND Rev at Pres Rates";#N/A,#N/A,FALSE,"Res - Unadj sales";#N/A,#N/A,FALSE,"Small L&amp;P";#N/A,#N/A,FALSE,"Medium L&amp;P";#N/A,#N/A,FALSE,"E-19";#N/A,#N/A,FALSE,"E-20";#N/A,#N/A,FALSE,"Strtlts &amp; Standby";#N/A,#N/A,FALSE,"AG";#N/A,#N/A,FALSE,"A-RTP";#N/A,#N/A,FALSE,"Spec"}</definedName>
    <definedName name="werer_2_1" localSheetId="13" hidden="1">{#N/A,#N/A,FALSE,"ND Rev at Pres Rates";#N/A,#N/A,FALSE,"Res - Unadj sales";#N/A,#N/A,FALSE,"Small L&amp;P";#N/A,#N/A,FALSE,"Medium L&amp;P";#N/A,#N/A,FALSE,"E-19";#N/A,#N/A,FALSE,"E-20";#N/A,#N/A,FALSE,"Strtlts &amp; Standby";#N/A,#N/A,FALSE,"AG";#N/A,#N/A,FALSE,"A-RTP";#N/A,#N/A,FALSE,"Spec"}</definedName>
    <definedName name="werer_2_1" hidden="1">{#N/A,#N/A,FALSE,"ND Rev at Pres Rates";#N/A,#N/A,FALSE,"Res - Unadj sales";#N/A,#N/A,FALSE,"Small L&amp;P";#N/A,#N/A,FALSE,"Medium L&amp;P";#N/A,#N/A,FALSE,"E-19";#N/A,#N/A,FALSE,"E-20";#N/A,#N/A,FALSE,"Strtlts &amp; Standby";#N/A,#N/A,FALSE,"AG";#N/A,#N/A,FALSE,"A-RTP";#N/A,#N/A,FALSE,"Spec"}</definedName>
    <definedName name="werer_2_1_1" localSheetId="13" hidden="1">{#N/A,#N/A,FALSE,"ND Rev at Pres Rates";#N/A,#N/A,FALSE,"Res - Unadj sales";#N/A,#N/A,FALSE,"Small L&amp;P";#N/A,#N/A,FALSE,"Medium L&amp;P";#N/A,#N/A,FALSE,"E-19";#N/A,#N/A,FALSE,"E-20";#N/A,#N/A,FALSE,"Strtlts &amp; Standby";#N/A,#N/A,FALSE,"AG";#N/A,#N/A,FALSE,"A-RTP";#N/A,#N/A,FALSE,"Spec"}</definedName>
    <definedName name="werer_2_1_1" hidden="1">{#N/A,#N/A,FALSE,"ND Rev at Pres Rates";#N/A,#N/A,FALSE,"Res - Unadj sales";#N/A,#N/A,FALSE,"Small L&amp;P";#N/A,#N/A,FALSE,"Medium L&amp;P";#N/A,#N/A,FALSE,"E-19";#N/A,#N/A,FALSE,"E-20";#N/A,#N/A,FALSE,"Strtlts &amp; Standby";#N/A,#N/A,FALSE,"AG";#N/A,#N/A,FALSE,"A-RTP";#N/A,#N/A,FALSE,"Spec"}</definedName>
    <definedName name="werer_2_2" localSheetId="13" hidden="1">{#N/A,#N/A,FALSE,"ND Rev at Pres Rates";#N/A,#N/A,FALSE,"Res - Unadj sales";#N/A,#N/A,FALSE,"Small L&amp;P";#N/A,#N/A,FALSE,"Medium L&amp;P";#N/A,#N/A,FALSE,"E-19";#N/A,#N/A,FALSE,"E-20";#N/A,#N/A,FALSE,"Strtlts &amp; Standby";#N/A,#N/A,FALSE,"AG";#N/A,#N/A,FALSE,"A-RTP";#N/A,#N/A,FALSE,"Spec"}</definedName>
    <definedName name="werer_2_2" hidden="1">{#N/A,#N/A,FALSE,"ND Rev at Pres Rates";#N/A,#N/A,FALSE,"Res - Unadj sales";#N/A,#N/A,FALSE,"Small L&amp;P";#N/A,#N/A,FALSE,"Medium L&amp;P";#N/A,#N/A,FALSE,"E-19";#N/A,#N/A,FALSE,"E-20";#N/A,#N/A,FALSE,"Strtlts &amp; Standby";#N/A,#N/A,FALSE,"AG";#N/A,#N/A,FALSE,"A-RTP";#N/A,#N/A,FALSE,"Spec"}</definedName>
    <definedName name="werer_2_2_1" localSheetId="13" hidden="1">{#N/A,#N/A,FALSE,"ND Rev at Pres Rates";#N/A,#N/A,FALSE,"Res - Unadj sales";#N/A,#N/A,FALSE,"Small L&amp;P";#N/A,#N/A,FALSE,"Medium L&amp;P";#N/A,#N/A,FALSE,"E-19";#N/A,#N/A,FALSE,"E-20";#N/A,#N/A,FALSE,"Strtlts &amp; Standby";#N/A,#N/A,FALSE,"AG";#N/A,#N/A,FALSE,"A-RTP";#N/A,#N/A,FALSE,"Spec"}</definedName>
    <definedName name="werer_2_2_1" hidden="1">{#N/A,#N/A,FALSE,"ND Rev at Pres Rates";#N/A,#N/A,FALSE,"Res - Unadj sales";#N/A,#N/A,FALSE,"Small L&amp;P";#N/A,#N/A,FALSE,"Medium L&amp;P";#N/A,#N/A,FALSE,"E-19";#N/A,#N/A,FALSE,"E-20";#N/A,#N/A,FALSE,"Strtlts &amp; Standby";#N/A,#N/A,FALSE,"AG";#N/A,#N/A,FALSE,"A-RTP";#N/A,#N/A,FALSE,"Spec"}</definedName>
    <definedName name="werer_2_3" localSheetId="13" hidden="1">{#N/A,#N/A,FALSE,"ND Rev at Pres Rates";#N/A,#N/A,FALSE,"Res - Unadj sales";#N/A,#N/A,FALSE,"Small L&amp;P";#N/A,#N/A,FALSE,"Medium L&amp;P";#N/A,#N/A,FALSE,"E-19";#N/A,#N/A,FALSE,"E-20";#N/A,#N/A,FALSE,"Strtlts &amp; Standby";#N/A,#N/A,FALSE,"AG";#N/A,#N/A,FALSE,"A-RTP";#N/A,#N/A,FALSE,"Spec"}</definedName>
    <definedName name="werer_2_3" hidden="1">{#N/A,#N/A,FALSE,"ND Rev at Pres Rates";#N/A,#N/A,FALSE,"Res - Unadj sales";#N/A,#N/A,FALSE,"Small L&amp;P";#N/A,#N/A,FALSE,"Medium L&amp;P";#N/A,#N/A,FALSE,"E-19";#N/A,#N/A,FALSE,"E-20";#N/A,#N/A,FALSE,"Strtlts &amp; Standby";#N/A,#N/A,FALSE,"AG";#N/A,#N/A,FALSE,"A-RTP";#N/A,#N/A,FALSE,"Spec"}</definedName>
    <definedName name="werer_2_3_1" localSheetId="13" hidden="1">{#N/A,#N/A,FALSE,"ND Rev at Pres Rates";#N/A,#N/A,FALSE,"Res - Unadj sales";#N/A,#N/A,FALSE,"Small L&amp;P";#N/A,#N/A,FALSE,"Medium L&amp;P";#N/A,#N/A,FALSE,"E-19";#N/A,#N/A,FALSE,"E-20";#N/A,#N/A,FALSE,"Strtlts &amp; Standby";#N/A,#N/A,FALSE,"AG";#N/A,#N/A,FALSE,"A-RTP";#N/A,#N/A,FALSE,"Spec"}</definedName>
    <definedName name="werer_2_3_1" hidden="1">{#N/A,#N/A,FALSE,"ND Rev at Pres Rates";#N/A,#N/A,FALSE,"Res - Unadj sales";#N/A,#N/A,FALSE,"Small L&amp;P";#N/A,#N/A,FALSE,"Medium L&amp;P";#N/A,#N/A,FALSE,"E-19";#N/A,#N/A,FALSE,"E-20";#N/A,#N/A,FALSE,"Strtlts &amp; Standby";#N/A,#N/A,FALSE,"AG";#N/A,#N/A,FALSE,"A-RTP";#N/A,#N/A,FALSE,"Spec"}</definedName>
    <definedName name="werer_2_4" localSheetId="13" hidden="1">{#N/A,#N/A,FALSE,"ND Rev at Pres Rates";#N/A,#N/A,FALSE,"Res - Unadj sales";#N/A,#N/A,FALSE,"Small L&amp;P";#N/A,#N/A,FALSE,"Medium L&amp;P";#N/A,#N/A,FALSE,"E-19";#N/A,#N/A,FALSE,"E-20";#N/A,#N/A,FALSE,"Strtlts &amp; Standby";#N/A,#N/A,FALSE,"AG";#N/A,#N/A,FALSE,"A-RTP";#N/A,#N/A,FALSE,"Spec"}</definedName>
    <definedName name="werer_2_4" hidden="1">{#N/A,#N/A,FALSE,"ND Rev at Pres Rates";#N/A,#N/A,FALSE,"Res - Unadj sales";#N/A,#N/A,FALSE,"Small L&amp;P";#N/A,#N/A,FALSE,"Medium L&amp;P";#N/A,#N/A,FALSE,"E-19";#N/A,#N/A,FALSE,"E-20";#N/A,#N/A,FALSE,"Strtlts &amp; Standby";#N/A,#N/A,FALSE,"AG";#N/A,#N/A,FALSE,"A-RTP";#N/A,#N/A,FALSE,"Spec"}</definedName>
    <definedName name="werer_2_4_1" localSheetId="13" hidden="1">{#N/A,#N/A,FALSE,"ND Rev at Pres Rates";#N/A,#N/A,FALSE,"Res - Unadj sales";#N/A,#N/A,FALSE,"Small L&amp;P";#N/A,#N/A,FALSE,"Medium L&amp;P";#N/A,#N/A,FALSE,"E-19";#N/A,#N/A,FALSE,"E-20";#N/A,#N/A,FALSE,"Strtlts &amp; Standby";#N/A,#N/A,FALSE,"AG";#N/A,#N/A,FALSE,"A-RTP";#N/A,#N/A,FALSE,"Spec"}</definedName>
    <definedName name="werer_2_4_1" hidden="1">{#N/A,#N/A,FALSE,"ND Rev at Pres Rates";#N/A,#N/A,FALSE,"Res - Unadj sales";#N/A,#N/A,FALSE,"Small L&amp;P";#N/A,#N/A,FALSE,"Medium L&amp;P";#N/A,#N/A,FALSE,"E-19";#N/A,#N/A,FALSE,"E-20";#N/A,#N/A,FALSE,"Strtlts &amp; Standby";#N/A,#N/A,FALSE,"AG";#N/A,#N/A,FALSE,"A-RTP";#N/A,#N/A,FALSE,"Spec"}</definedName>
    <definedName name="werer_2_5" localSheetId="13" hidden="1">{#N/A,#N/A,FALSE,"ND Rev at Pres Rates";#N/A,#N/A,FALSE,"Res - Unadj sales";#N/A,#N/A,FALSE,"Small L&amp;P";#N/A,#N/A,FALSE,"Medium L&amp;P";#N/A,#N/A,FALSE,"E-19";#N/A,#N/A,FALSE,"E-20";#N/A,#N/A,FALSE,"Strtlts &amp; Standby";#N/A,#N/A,FALSE,"AG";#N/A,#N/A,FALSE,"A-RTP";#N/A,#N/A,FALSE,"Spec"}</definedName>
    <definedName name="werer_2_5" hidden="1">{#N/A,#N/A,FALSE,"ND Rev at Pres Rates";#N/A,#N/A,FALSE,"Res - Unadj sales";#N/A,#N/A,FALSE,"Small L&amp;P";#N/A,#N/A,FALSE,"Medium L&amp;P";#N/A,#N/A,FALSE,"E-19";#N/A,#N/A,FALSE,"E-20";#N/A,#N/A,FALSE,"Strtlts &amp; Standby";#N/A,#N/A,FALSE,"AG";#N/A,#N/A,FALSE,"A-RTP";#N/A,#N/A,FALSE,"Spec"}</definedName>
    <definedName name="werer_2_5_1" localSheetId="13" hidden="1">{#N/A,#N/A,FALSE,"ND Rev at Pres Rates";#N/A,#N/A,FALSE,"Res - Unadj sales";#N/A,#N/A,FALSE,"Small L&amp;P";#N/A,#N/A,FALSE,"Medium L&amp;P";#N/A,#N/A,FALSE,"E-19";#N/A,#N/A,FALSE,"E-20";#N/A,#N/A,FALSE,"Strtlts &amp; Standby";#N/A,#N/A,FALSE,"AG";#N/A,#N/A,FALSE,"A-RTP";#N/A,#N/A,FALSE,"Spec"}</definedName>
    <definedName name="werer_2_5_1" hidden="1">{#N/A,#N/A,FALSE,"ND Rev at Pres Rates";#N/A,#N/A,FALSE,"Res - Unadj sales";#N/A,#N/A,FALSE,"Small L&amp;P";#N/A,#N/A,FALSE,"Medium L&amp;P";#N/A,#N/A,FALSE,"E-19";#N/A,#N/A,FALSE,"E-20";#N/A,#N/A,FALSE,"Strtlts &amp; Standby";#N/A,#N/A,FALSE,"AG";#N/A,#N/A,FALSE,"A-RTP";#N/A,#N/A,FALSE,"Spec"}</definedName>
    <definedName name="werer_3" localSheetId="13" hidden="1">{#N/A,#N/A,FALSE,"ND Rev at Pres Rates";#N/A,#N/A,FALSE,"Res - Unadj sales";#N/A,#N/A,FALSE,"Small L&amp;P";#N/A,#N/A,FALSE,"Medium L&amp;P";#N/A,#N/A,FALSE,"E-19";#N/A,#N/A,FALSE,"E-20";#N/A,#N/A,FALSE,"Strtlts &amp; Standby";#N/A,#N/A,FALSE,"AG";#N/A,#N/A,FALSE,"A-RTP";#N/A,#N/A,FALSE,"Spec"}</definedName>
    <definedName name="werer_3" hidden="1">{#N/A,#N/A,FALSE,"ND Rev at Pres Rates";#N/A,#N/A,FALSE,"Res - Unadj sales";#N/A,#N/A,FALSE,"Small L&amp;P";#N/A,#N/A,FALSE,"Medium L&amp;P";#N/A,#N/A,FALSE,"E-19";#N/A,#N/A,FALSE,"E-20";#N/A,#N/A,FALSE,"Strtlts &amp; Standby";#N/A,#N/A,FALSE,"AG";#N/A,#N/A,FALSE,"A-RTP";#N/A,#N/A,FALSE,"Spec"}</definedName>
    <definedName name="werer_3_1" localSheetId="13" hidden="1">{#N/A,#N/A,FALSE,"ND Rev at Pres Rates";#N/A,#N/A,FALSE,"Res - Unadj sales";#N/A,#N/A,FALSE,"Small L&amp;P";#N/A,#N/A,FALSE,"Medium L&amp;P";#N/A,#N/A,FALSE,"E-19";#N/A,#N/A,FALSE,"E-20";#N/A,#N/A,FALSE,"Strtlts &amp; Standby";#N/A,#N/A,FALSE,"AG";#N/A,#N/A,FALSE,"A-RTP";#N/A,#N/A,FALSE,"Spec"}</definedName>
    <definedName name="werer_3_1" hidden="1">{#N/A,#N/A,FALSE,"ND Rev at Pres Rates";#N/A,#N/A,FALSE,"Res - Unadj sales";#N/A,#N/A,FALSE,"Small L&amp;P";#N/A,#N/A,FALSE,"Medium L&amp;P";#N/A,#N/A,FALSE,"E-19";#N/A,#N/A,FALSE,"E-20";#N/A,#N/A,FALSE,"Strtlts &amp; Standby";#N/A,#N/A,FALSE,"AG";#N/A,#N/A,FALSE,"A-RTP";#N/A,#N/A,FALSE,"Spec"}</definedName>
    <definedName name="werer_3_1_1" localSheetId="13" hidden="1">{#N/A,#N/A,FALSE,"ND Rev at Pres Rates";#N/A,#N/A,FALSE,"Res - Unadj sales";#N/A,#N/A,FALSE,"Small L&amp;P";#N/A,#N/A,FALSE,"Medium L&amp;P";#N/A,#N/A,FALSE,"E-19";#N/A,#N/A,FALSE,"E-20";#N/A,#N/A,FALSE,"Strtlts &amp; Standby";#N/A,#N/A,FALSE,"AG";#N/A,#N/A,FALSE,"A-RTP";#N/A,#N/A,FALSE,"Spec"}</definedName>
    <definedName name="werer_3_1_1" hidden="1">{#N/A,#N/A,FALSE,"ND Rev at Pres Rates";#N/A,#N/A,FALSE,"Res - Unadj sales";#N/A,#N/A,FALSE,"Small L&amp;P";#N/A,#N/A,FALSE,"Medium L&amp;P";#N/A,#N/A,FALSE,"E-19";#N/A,#N/A,FALSE,"E-20";#N/A,#N/A,FALSE,"Strtlts &amp; Standby";#N/A,#N/A,FALSE,"AG";#N/A,#N/A,FALSE,"A-RTP";#N/A,#N/A,FALSE,"Spec"}</definedName>
    <definedName name="werer_3_2" localSheetId="13" hidden="1">{#N/A,#N/A,FALSE,"ND Rev at Pres Rates";#N/A,#N/A,FALSE,"Res - Unadj sales";#N/A,#N/A,FALSE,"Small L&amp;P";#N/A,#N/A,FALSE,"Medium L&amp;P";#N/A,#N/A,FALSE,"E-19";#N/A,#N/A,FALSE,"E-20";#N/A,#N/A,FALSE,"Strtlts &amp; Standby";#N/A,#N/A,FALSE,"AG";#N/A,#N/A,FALSE,"A-RTP";#N/A,#N/A,FALSE,"Spec"}</definedName>
    <definedName name="werer_3_2" hidden="1">{#N/A,#N/A,FALSE,"ND Rev at Pres Rates";#N/A,#N/A,FALSE,"Res - Unadj sales";#N/A,#N/A,FALSE,"Small L&amp;P";#N/A,#N/A,FALSE,"Medium L&amp;P";#N/A,#N/A,FALSE,"E-19";#N/A,#N/A,FALSE,"E-20";#N/A,#N/A,FALSE,"Strtlts &amp; Standby";#N/A,#N/A,FALSE,"AG";#N/A,#N/A,FALSE,"A-RTP";#N/A,#N/A,FALSE,"Spec"}</definedName>
    <definedName name="werer_3_2_1" localSheetId="13" hidden="1">{#N/A,#N/A,FALSE,"ND Rev at Pres Rates";#N/A,#N/A,FALSE,"Res - Unadj sales";#N/A,#N/A,FALSE,"Small L&amp;P";#N/A,#N/A,FALSE,"Medium L&amp;P";#N/A,#N/A,FALSE,"E-19";#N/A,#N/A,FALSE,"E-20";#N/A,#N/A,FALSE,"Strtlts &amp; Standby";#N/A,#N/A,FALSE,"AG";#N/A,#N/A,FALSE,"A-RTP";#N/A,#N/A,FALSE,"Spec"}</definedName>
    <definedName name="werer_3_2_1" hidden="1">{#N/A,#N/A,FALSE,"ND Rev at Pres Rates";#N/A,#N/A,FALSE,"Res - Unadj sales";#N/A,#N/A,FALSE,"Small L&amp;P";#N/A,#N/A,FALSE,"Medium L&amp;P";#N/A,#N/A,FALSE,"E-19";#N/A,#N/A,FALSE,"E-20";#N/A,#N/A,FALSE,"Strtlts &amp; Standby";#N/A,#N/A,FALSE,"AG";#N/A,#N/A,FALSE,"A-RTP";#N/A,#N/A,FALSE,"Spec"}</definedName>
    <definedName name="werer_3_3" localSheetId="13" hidden="1">{#N/A,#N/A,FALSE,"ND Rev at Pres Rates";#N/A,#N/A,FALSE,"Res - Unadj sales";#N/A,#N/A,FALSE,"Small L&amp;P";#N/A,#N/A,FALSE,"Medium L&amp;P";#N/A,#N/A,FALSE,"E-19";#N/A,#N/A,FALSE,"E-20";#N/A,#N/A,FALSE,"Strtlts &amp; Standby";#N/A,#N/A,FALSE,"AG";#N/A,#N/A,FALSE,"A-RTP";#N/A,#N/A,FALSE,"Spec"}</definedName>
    <definedName name="werer_3_3" hidden="1">{#N/A,#N/A,FALSE,"ND Rev at Pres Rates";#N/A,#N/A,FALSE,"Res - Unadj sales";#N/A,#N/A,FALSE,"Small L&amp;P";#N/A,#N/A,FALSE,"Medium L&amp;P";#N/A,#N/A,FALSE,"E-19";#N/A,#N/A,FALSE,"E-20";#N/A,#N/A,FALSE,"Strtlts &amp; Standby";#N/A,#N/A,FALSE,"AG";#N/A,#N/A,FALSE,"A-RTP";#N/A,#N/A,FALSE,"Spec"}</definedName>
    <definedName name="werer_3_3_1" localSheetId="13" hidden="1">{#N/A,#N/A,FALSE,"ND Rev at Pres Rates";#N/A,#N/A,FALSE,"Res - Unadj sales";#N/A,#N/A,FALSE,"Small L&amp;P";#N/A,#N/A,FALSE,"Medium L&amp;P";#N/A,#N/A,FALSE,"E-19";#N/A,#N/A,FALSE,"E-20";#N/A,#N/A,FALSE,"Strtlts &amp; Standby";#N/A,#N/A,FALSE,"AG";#N/A,#N/A,FALSE,"A-RTP";#N/A,#N/A,FALSE,"Spec"}</definedName>
    <definedName name="werer_3_3_1" hidden="1">{#N/A,#N/A,FALSE,"ND Rev at Pres Rates";#N/A,#N/A,FALSE,"Res - Unadj sales";#N/A,#N/A,FALSE,"Small L&amp;P";#N/A,#N/A,FALSE,"Medium L&amp;P";#N/A,#N/A,FALSE,"E-19";#N/A,#N/A,FALSE,"E-20";#N/A,#N/A,FALSE,"Strtlts &amp; Standby";#N/A,#N/A,FALSE,"AG";#N/A,#N/A,FALSE,"A-RTP";#N/A,#N/A,FALSE,"Spec"}</definedName>
    <definedName name="werer_3_4" localSheetId="13" hidden="1">{#N/A,#N/A,FALSE,"ND Rev at Pres Rates";#N/A,#N/A,FALSE,"Res - Unadj sales";#N/A,#N/A,FALSE,"Small L&amp;P";#N/A,#N/A,FALSE,"Medium L&amp;P";#N/A,#N/A,FALSE,"E-19";#N/A,#N/A,FALSE,"E-20";#N/A,#N/A,FALSE,"Strtlts &amp; Standby";#N/A,#N/A,FALSE,"AG";#N/A,#N/A,FALSE,"A-RTP";#N/A,#N/A,FALSE,"Spec"}</definedName>
    <definedName name="werer_3_4" hidden="1">{#N/A,#N/A,FALSE,"ND Rev at Pres Rates";#N/A,#N/A,FALSE,"Res - Unadj sales";#N/A,#N/A,FALSE,"Small L&amp;P";#N/A,#N/A,FALSE,"Medium L&amp;P";#N/A,#N/A,FALSE,"E-19";#N/A,#N/A,FALSE,"E-20";#N/A,#N/A,FALSE,"Strtlts &amp; Standby";#N/A,#N/A,FALSE,"AG";#N/A,#N/A,FALSE,"A-RTP";#N/A,#N/A,FALSE,"Spec"}</definedName>
    <definedName name="werer_3_4_1" localSheetId="13" hidden="1">{#N/A,#N/A,FALSE,"ND Rev at Pres Rates";#N/A,#N/A,FALSE,"Res - Unadj sales";#N/A,#N/A,FALSE,"Small L&amp;P";#N/A,#N/A,FALSE,"Medium L&amp;P";#N/A,#N/A,FALSE,"E-19";#N/A,#N/A,FALSE,"E-20";#N/A,#N/A,FALSE,"Strtlts &amp; Standby";#N/A,#N/A,FALSE,"AG";#N/A,#N/A,FALSE,"A-RTP";#N/A,#N/A,FALSE,"Spec"}</definedName>
    <definedName name="werer_3_4_1" hidden="1">{#N/A,#N/A,FALSE,"ND Rev at Pres Rates";#N/A,#N/A,FALSE,"Res - Unadj sales";#N/A,#N/A,FALSE,"Small L&amp;P";#N/A,#N/A,FALSE,"Medium L&amp;P";#N/A,#N/A,FALSE,"E-19";#N/A,#N/A,FALSE,"E-20";#N/A,#N/A,FALSE,"Strtlts &amp; Standby";#N/A,#N/A,FALSE,"AG";#N/A,#N/A,FALSE,"A-RTP";#N/A,#N/A,FALSE,"Spec"}</definedName>
    <definedName name="werer_3_5" localSheetId="13" hidden="1">{#N/A,#N/A,FALSE,"ND Rev at Pres Rates";#N/A,#N/A,FALSE,"Res - Unadj sales";#N/A,#N/A,FALSE,"Small L&amp;P";#N/A,#N/A,FALSE,"Medium L&amp;P";#N/A,#N/A,FALSE,"E-19";#N/A,#N/A,FALSE,"E-20";#N/A,#N/A,FALSE,"Strtlts &amp; Standby";#N/A,#N/A,FALSE,"AG";#N/A,#N/A,FALSE,"A-RTP";#N/A,#N/A,FALSE,"Spec"}</definedName>
    <definedName name="werer_3_5" hidden="1">{#N/A,#N/A,FALSE,"ND Rev at Pres Rates";#N/A,#N/A,FALSE,"Res - Unadj sales";#N/A,#N/A,FALSE,"Small L&amp;P";#N/A,#N/A,FALSE,"Medium L&amp;P";#N/A,#N/A,FALSE,"E-19";#N/A,#N/A,FALSE,"E-20";#N/A,#N/A,FALSE,"Strtlts &amp; Standby";#N/A,#N/A,FALSE,"AG";#N/A,#N/A,FALSE,"A-RTP";#N/A,#N/A,FALSE,"Spec"}</definedName>
    <definedName name="werer_3_5_1" localSheetId="13" hidden="1">{#N/A,#N/A,FALSE,"ND Rev at Pres Rates";#N/A,#N/A,FALSE,"Res - Unadj sales";#N/A,#N/A,FALSE,"Small L&amp;P";#N/A,#N/A,FALSE,"Medium L&amp;P";#N/A,#N/A,FALSE,"E-19";#N/A,#N/A,FALSE,"E-20";#N/A,#N/A,FALSE,"Strtlts &amp; Standby";#N/A,#N/A,FALSE,"AG";#N/A,#N/A,FALSE,"A-RTP";#N/A,#N/A,FALSE,"Spec"}</definedName>
    <definedName name="werer_3_5_1" hidden="1">{#N/A,#N/A,FALSE,"ND Rev at Pres Rates";#N/A,#N/A,FALSE,"Res - Unadj sales";#N/A,#N/A,FALSE,"Small L&amp;P";#N/A,#N/A,FALSE,"Medium L&amp;P";#N/A,#N/A,FALSE,"E-19";#N/A,#N/A,FALSE,"E-20";#N/A,#N/A,FALSE,"Strtlts &amp; Standby";#N/A,#N/A,FALSE,"AG";#N/A,#N/A,FALSE,"A-RTP";#N/A,#N/A,FALSE,"Spec"}</definedName>
    <definedName name="werer_4" localSheetId="13" hidden="1">{#N/A,#N/A,FALSE,"ND Rev at Pres Rates";#N/A,#N/A,FALSE,"Res - Unadj sales";#N/A,#N/A,FALSE,"Small L&amp;P";#N/A,#N/A,FALSE,"Medium L&amp;P";#N/A,#N/A,FALSE,"E-19";#N/A,#N/A,FALSE,"E-20";#N/A,#N/A,FALSE,"Strtlts &amp; Standby";#N/A,#N/A,FALSE,"AG";#N/A,#N/A,FALSE,"A-RTP";#N/A,#N/A,FALSE,"Spec"}</definedName>
    <definedName name="werer_4" hidden="1">{#N/A,#N/A,FALSE,"ND Rev at Pres Rates";#N/A,#N/A,FALSE,"Res - Unadj sales";#N/A,#N/A,FALSE,"Small L&amp;P";#N/A,#N/A,FALSE,"Medium L&amp;P";#N/A,#N/A,FALSE,"E-19";#N/A,#N/A,FALSE,"E-20";#N/A,#N/A,FALSE,"Strtlts &amp; Standby";#N/A,#N/A,FALSE,"AG";#N/A,#N/A,FALSE,"A-RTP";#N/A,#N/A,FALSE,"Spec"}</definedName>
    <definedName name="werer_4_1" localSheetId="13" hidden="1">{#N/A,#N/A,FALSE,"ND Rev at Pres Rates";#N/A,#N/A,FALSE,"Res - Unadj sales";#N/A,#N/A,FALSE,"Small L&amp;P";#N/A,#N/A,FALSE,"Medium L&amp;P";#N/A,#N/A,FALSE,"E-19";#N/A,#N/A,FALSE,"E-20";#N/A,#N/A,FALSE,"Strtlts &amp; Standby";#N/A,#N/A,FALSE,"AG";#N/A,#N/A,FALSE,"A-RTP";#N/A,#N/A,FALSE,"Spec"}</definedName>
    <definedName name="werer_4_1" hidden="1">{#N/A,#N/A,FALSE,"ND Rev at Pres Rates";#N/A,#N/A,FALSE,"Res - Unadj sales";#N/A,#N/A,FALSE,"Small L&amp;P";#N/A,#N/A,FALSE,"Medium L&amp;P";#N/A,#N/A,FALSE,"E-19";#N/A,#N/A,FALSE,"E-20";#N/A,#N/A,FALSE,"Strtlts &amp; Standby";#N/A,#N/A,FALSE,"AG";#N/A,#N/A,FALSE,"A-RTP";#N/A,#N/A,FALSE,"Spec"}</definedName>
    <definedName name="werer_4_1_1" localSheetId="13" hidden="1">{#N/A,#N/A,FALSE,"ND Rev at Pres Rates";#N/A,#N/A,FALSE,"Res - Unadj sales";#N/A,#N/A,FALSE,"Small L&amp;P";#N/A,#N/A,FALSE,"Medium L&amp;P";#N/A,#N/A,FALSE,"E-19";#N/A,#N/A,FALSE,"E-20";#N/A,#N/A,FALSE,"Strtlts &amp; Standby";#N/A,#N/A,FALSE,"AG";#N/A,#N/A,FALSE,"A-RTP";#N/A,#N/A,FALSE,"Spec"}</definedName>
    <definedName name="werer_4_1_1" hidden="1">{#N/A,#N/A,FALSE,"ND Rev at Pres Rates";#N/A,#N/A,FALSE,"Res - Unadj sales";#N/A,#N/A,FALSE,"Small L&amp;P";#N/A,#N/A,FALSE,"Medium L&amp;P";#N/A,#N/A,FALSE,"E-19";#N/A,#N/A,FALSE,"E-20";#N/A,#N/A,FALSE,"Strtlts &amp; Standby";#N/A,#N/A,FALSE,"AG";#N/A,#N/A,FALSE,"A-RTP";#N/A,#N/A,FALSE,"Spec"}</definedName>
    <definedName name="werer_4_2" localSheetId="13" hidden="1">{#N/A,#N/A,FALSE,"ND Rev at Pres Rates";#N/A,#N/A,FALSE,"Res - Unadj sales";#N/A,#N/A,FALSE,"Small L&amp;P";#N/A,#N/A,FALSE,"Medium L&amp;P";#N/A,#N/A,FALSE,"E-19";#N/A,#N/A,FALSE,"E-20";#N/A,#N/A,FALSE,"Strtlts &amp; Standby";#N/A,#N/A,FALSE,"AG";#N/A,#N/A,FALSE,"A-RTP";#N/A,#N/A,FALSE,"Spec"}</definedName>
    <definedName name="werer_4_2" hidden="1">{#N/A,#N/A,FALSE,"ND Rev at Pres Rates";#N/A,#N/A,FALSE,"Res - Unadj sales";#N/A,#N/A,FALSE,"Small L&amp;P";#N/A,#N/A,FALSE,"Medium L&amp;P";#N/A,#N/A,FALSE,"E-19";#N/A,#N/A,FALSE,"E-20";#N/A,#N/A,FALSE,"Strtlts &amp; Standby";#N/A,#N/A,FALSE,"AG";#N/A,#N/A,FALSE,"A-RTP";#N/A,#N/A,FALSE,"Spec"}</definedName>
    <definedName name="werer_4_2_1" localSheetId="13" hidden="1">{#N/A,#N/A,FALSE,"ND Rev at Pres Rates";#N/A,#N/A,FALSE,"Res - Unadj sales";#N/A,#N/A,FALSE,"Small L&amp;P";#N/A,#N/A,FALSE,"Medium L&amp;P";#N/A,#N/A,FALSE,"E-19";#N/A,#N/A,FALSE,"E-20";#N/A,#N/A,FALSE,"Strtlts &amp; Standby";#N/A,#N/A,FALSE,"AG";#N/A,#N/A,FALSE,"A-RTP";#N/A,#N/A,FALSE,"Spec"}</definedName>
    <definedName name="werer_4_2_1" hidden="1">{#N/A,#N/A,FALSE,"ND Rev at Pres Rates";#N/A,#N/A,FALSE,"Res - Unadj sales";#N/A,#N/A,FALSE,"Small L&amp;P";#N/A,#N/A,FALSE,"Medium L&amp;P";#N/A,#N/A,FALSE,"E-19";#N/A,#N/A,FALSE,"E-20";#N/A,#N/A,FALSE,"Strtlts &amp; Standby";#N/A,#N/A,FALSE,"AG";#N/A,#N/A,FALSE,"A-RTP";#N/A,#N/A,FALSE,"Spec"}</definedName>
    <definedName name="werer_4_3" localSheetId="13" hidden="1">{#N/A,#N/A,FALSE,"ND Rev at Pres Rates";#N/A,#N/A,FALSE,"Res - Unadj sales";#N/A,#N/A,FALSE,"Small L&amp;P";#N/A,#N/A,FALSE,"Medium L&amp;P";#N/A,#N/A,FALSE,"E-19";#N/A,#N/A,FALSE,"E-20";#N/A,#N/A,FALSE,"Strtlts &amp; Standby";#N/A,#N/A,FALSE,"AG";#N/A,#N/A,FALSE,"A-RTP";#N/A,#N/A,FALSE,"Spec"}</definedName>
    <definedName name="werer_4_3" hidden="1">{#N/A,#N/A,FALSE,"ND Rev at Pres Rates";#N/A,#N/A,FALSE,"Res - Unadj sales";#N/A,#N/A,FALSE,"Small L&amp;P";#N/A,#N/A,FALSE,"Medium L&amp;P";#N/A,#N/A,FALSE,"E-19";#N/A,#N/A,FALSE,"E-20";#N/A,#N/A,FALSE,"Strtlts &amp; Standby";#N/A,#N/A,FALSE,"AG";#N/A,#N/A,FALSE,"A-RTP";#N/A,#N/A,FALSE,"Spec"}</definedName>
    <definedName name="werer_4_3_1" localSheetId="13" hidden="1">{#N/A,#N/A,FALSE,"ND Rev at Pres Rates";#N/A,#N/A,FALSE,"Res - Unadj sales";#N/A,#N/A,FALSE,"Small L&amp;P";#N/A,#N/A,FALSE,"Medium L&amp;P";#N/A,#N/A,FALSE,"E-19";#N/A,#N/A,FALSE,"E-20";#N/A,#N/A,FALSE,"Strtlts &amp; Standby";#N/A,#N/A,FALSE,"AG";#N/A,#N/A,FALSE,"A-RTP";#N/A,#N/A,FALSE,"Spec"}</definedName>
    <definedName name="werer_4_3_1" hidden="1">{#N/A,#N/A,FALSE,"ND Rev at Pres Rates";#N/A,#N/A,FALSE,"Res - Unadj sales";#N/A,#N/A,FALSE,"Small L&amp;P";#N/A,#N/A,FALSE,"Medium L&amp;P";#N/A,#N/A,FALSE,"E-19";#N/A,#N/A,FALSE,"E-20";#N/A,#N/A,FALSE,"Strtlts &amp; Standby";#N/A,#N/A,FALSE,"AG";#N/A,#N/A,FALSE,"A-RTP";#N/A,#N/A,FALSE,"Spec"}</definedName>
    <definedName name="werer_4_4" localSheetId="13" hidden="1">{#N/A,#N/A,FALSE,"ND Rev at Pres Rates";#N/A,#N/A,FALSE,"Res - Unadj sales";#N/A,#N/A,FALSE,"Small L&amp;P";#N/A,#N/A,FALSE,"Medium L&amp;P";#N/A,#N/A,FALSE,"E-19";#N/A,#N/A,FALSE,"E-20";#N/A,#N/A,FALSE,"Strtlts &amp; Standby";#N/A,#N/A,FALSE,"AG";#N/A,#N/A,FALSE,"A-RTP";#N/A,#N/A,FALSE,"Spec"}</definedName>
    <definedName name="werer_4_4" hidden="1">{#N/A,#N/A,FALSE,"ND Rev at Pres Rates";#N/A,#N/A,FALSE,"Res - Unadj sales";#N/A,#N/A,FALSE,"Small L&amp;P";#N/A,#N/A,FALSE,"Medium L&amp;P";#N/A,#N/A,FALSE,"E-19";#N/A,#N/A,FALSE,"E-20";#N/A,#N/A,FALSE,"Strtlts &amp; Standby";#N/A,#N/A,FALSE,"AG";#N/A,#N/A,FALSE,"A-RTP";#N/A,#N/A,FALSE,"Spec"}</definedName>
    <definedName name="werer_4_4_1" localSheetId="13" hidden="1">{#N/A,#N/A,FALSE,"ND Rev at Pres Rates";#N/A,#N/A,FALSE,"Res - Unadj sales";#N/A,#N/A,FALSE,"Small L&amp;P";#N/A,#N/A,FALSE,"Medium L&amp;P";#N/A,#N/A,FALSE,"E-19";#N/A,#N/A,FALSE,"E-20";#N/A,#N/A,FALSE,"Strtlts &amp; Standby";#N/A,#N/A,FALSE,"AG";#N/A,#N/A,FALSE,"A-RTP";#N/A,#N/A,FALSE,"Spec"}</definedName>
    <definedName name="werer_4_4_1" hidden="1">{#N/A,#N/A,FALSE,"ND Rev at Pres Rates";#N/A,#N/A,FALSE,"Res - Unadj sales";#N/A,#N/A,FALSE,"Small L&amp;P";#N/A,#N/A,FALSE,"Medium L&amp;P";#N/A,#N/A,FALSE,"E-19";#N/A,#N/A,FALSE,"E-20";#N/A,#N/A,FALSE,"Strtlts &amp; Standby";#N/A,#N/A,FALSE,"AG";#N/A,#N/A,FALSE,"A-RTP";#N/A,#N/A,FALSE,"Spec"}</definedName>
    <definedName name="werer_4_5" localSheetId="13" hidden="1">{#N/A,#N/A,FALSE,"ND Rev at Pres Rates";#N/A,#N/A,FALSE,"Res - Unadj sales";#N/A,#N/A,FALSE,"Small L&amp;P";#N/A,#N/A,FALSE,"Medium L&amp;P";#N/A,#N/A,FALSE,"E-19";#N/A,#N/A,FALSE,"E-20";#N/A,#N/A,FALSE,"Strtlts &amp; Standby";#N/A,#N/A,FALSE,"AG";#N/A,#N/A,FALSE,"A-RTP";#N/A,#N/A,FALSE,"Spec"}</definedName>
    <definedName name="werer_4_5" hidden="1">{#N/A,#N/A,FALSE,"ND Rev at Pres Rates";#N/A,#N/A,FALSE,"Res - Unadj sales";#N/A,#N/A,FALSE,"Small L&amp;P";#N/A,#N/A,FALSE,"Medium L&amp;P";#N/A,#N/A,FALSE,"E-19";#N/A,#N/A,FALSE,"E-20";#N/A,#N/A,FALSE,"Strtlts &amp; Standby";#N/A,#N/A,FALSE,"AG";#N/A,#N/A,FALSE,"A-RTP";#N/A,#N/A,FALSE,"Spec"}</definedName>
    <definedName name="werer_4_5_1" localSheetId="13" hidden="1">{#N/A,#N/A,FALSE,"ND Rev at Pres Rates";#N/A,#N/A,FALSE,"Res - Unadj sales";#N/A,#N/A,FALSE,"Small L&amp;P";#N/A,#N/A,FALSE,"Medium L&amp;P";#N/A,#N/A,FALSE,"E-19";#N/A,#N/A,FALSE,"E-20";#N/A,#N/A,FALSE,"Strtlts &amp; Standby";#N/A,#N/A,FALSE,"AG";#N/A,#N/A,FALSE,"A-RTP";#N/A,#N/A,FALSE,"Spec"}</definedName>
    <definedName name="werer_4_5_1" hidden="1">{#N/A,#N/A,FALSE,"ND Rev at Pres Rates";#N/A,#N/A,FALSE,"Res - Unadj sales";#N/A,#N/A,FALSE,"Small L&amp;P";#N/A,#N/A,FALSE,"Medium L&amp;P";#N/A,#N/A,FALSE,"E-19";#N/A,#N/A,FALSE,"E-20";#N/A,#N/A,FALSE,"Strtlts &amp; Standby";#N/A,#N/A,FALSE,"AG";#N/A,#N/A,FALSE,"A-RTP";#N/A,#N/A,FALSE,"Spec"}</definedName>
    <definedName name="werer_5" localSheetId="13" hidden="1">{#N/A,#N/A,FALSE,"ND Rev at Pres Rates";#N/A,#N/A,FALSE,"Res - Unadj sales";#N/A,#N/A,FALSE,"Small L&amp;P";#N/A,#N/A,FALSE,"Medium L&amp;P";#N/A,#N/A,FALSE,"E-19";#N/A,#N/A,FALSE,"E-20";#N/A,#N/A,FALSE,"Strtlts &amp; Standby";#N/A,#N/A,FALSE,"AG";#N/A,#N/A,FALSE,"A-RTP";#N/A,#N/A,FALSE,"Spec"}</definedName>
    <definedName name="werer_5" hidden="1">{#N/A,#N/A,FALSE,"ND Rev at Pres Rates";#N/A,#N/A,FALSE,"Res - Unadj sales";#N/A,#N/A,FALSE,"Small L&amp;P";#N/A,#N/A,FALSE,"Medium L&amp;P";#N/A,#N/A,FALSE,"E-19";#N/A,#N/A,FALSE,"E-20";#N/A,#N/A,FALSE,"Strtlts &amp; Standby";#N/A,#N/A,FALSE,"AG";#N/A,#N/A,FALSE,"A-RTP";#N/A,#N/A,FALSE,"Spec"}</definedName>
    <definedName name="werer_5_1" localSheetId="13" hidden="1">{#N/A,#N/A,FALSE,"ND Rev at Pres Rates";#N/A,#N/A,FALSE,"Res - Unadj sales";#N/A,#N/A,FALSE,"Small L&amp;P";#N/A,#N/A,FALSE,"Medium L&amp;P";#N/A,#N/A,FALSE,"E-19";#N/A,#N/A,FALSE,"E-20";#N/A,#N/A,FALSE,"Strtlts &amp; Standby";#N/A,#N/A,FALSE,"AG";#N/A,#N/A,FALSE,"A-RTP";#N/A,#N/A,FALSE,"Spec"}</definedName>
    <definedName name="werer_5_1" hidden="1">{#N/A,#N/A,FALSE,"ND Rev at Pres Rates";#N/A,#N/A,FALSE,"Res - Unadj sales";#N/A,#N/A,FALSE,"Small L&amp;P";#N/A,#N/A,FALSE,"Medium L&amp;P";#N/A,#N/A,FALSE,"E-19";#N/A,#N/A,FALSE,"E-20";#N/A,#N/A,FALSE,"Strtlts &amp; Standby";#N/A,#N/A,FALSE,"AG";#N/A,#N/A,FALSE,"A-RTP";#N/A,#N/A,FALSE,"Spec"}</definedName>
    <definedName name="werer_5_1_1" localSheetId="13" hidden="1">{#N/A,#N/A,FALSE,"ND Rev at Pres Rates";#N/A,#N/A,FALSE,"Res - Unadj sales";#N/A,#N/A,FALSE,"Small L&amp;P";#N/A,#N/A,FALSE,"Medium L&amp;P";#N/A,#N/A,FALSE,"E-19";#N/A,#N/A,FALSE,"E-20";#N/A,#N/A,FALSE,"Strtlts &amp; Standby";#N/A,#N/A,FALSE,"AG";#N/A,#N/A,FALSE,"A-RTP";#N/A,#N/A,FALSE,"Spec"}</definedName>
    <definedName name="werer_5_1_1" hidden="1">{#N/A,#N/A,FALSE,"ND Rev at Pres Rates";#N/A,#N/A,FALSE,"Res - Unadj sales";#N/A,#N/A,FALSE,"Small L&amp;P";#N/A,#N/A,FALSE,"Medium L&amp;P";#N/A,#N/A,FALSE,"E-19";#N/A,#N/A,FALSE,"E-20";#N/A,#N/A,FALSE,"Strtlts &amp; Standby";#N/A,#N/A,FALSE,"AG";#N/A,#N/A,FALSE,"A-RTP";#N/A,#N/A,FALSE,"Spec"}</definedName>
    <definedName name="werer_5_2" localSheetId="13" hidden="1">{#N/A,#N/A,FALSE,"ND Rev at Pres Rates";#N/A,#N/A,FALSE,"Res - Unadj sales";#N/A,#N/A,FALSE,"Small L&amp;P";#N/A,#N/A,FALSE,"Medium L&amp;P";#N/A,#N/A,FALSE,"E-19";#N/A,#N/A,FALSE,"E-20";#N/A,#N/A,FALSE,"Strtlts &amp; Standby";#N/A,#N/A,FALSE,"AG";#N/A,#N/A,FALSE,"A-RTP";#N/A,#N/A,FALSE,"Spec"}</definedName>
    <definedName name="werer_5_2" hidden="1">{#N/A,#N/A,FALSE,"ND Rev at Pres Rates";#N/A,#N/A,FALSE,"Res - Unadj sales";#N/A,#N/A,FALSE,"Small L&amp;P";#N/A,#N/A,FALSE,"Medium L&amp;P";#N/A,#N/A,FALSE,"E-19";#N/A,#N/A,FALSE,"E-20";#N/A,#N/A,FALSE,"Strtlts &amp; Standby";#N/A,#N/A,FALSE,"AG";#N/A,#N/A,FALSE,"A-RTP";#N/A,#N/A,FALSE,"Spec"}</definedName>
    <definedName name="werer_5_2_1" localSheetId="13" hidden="1">{#N/A,#N/A,FALSE,"ND Rev at Pres Rates";#N/A,#N/A,FALSE,"Res - Unadj sales";#N/A,#N/A,FALSE,"Small L&amp;P";#N/A,#N/A,FALSE,"Medium L&amp;P";#N/A,#N/A,FALSE,"E-19";#N/A,#N/A,FALSE,"E-20";#N/A,#N/A,FALSE,"Strtlts &amp; Standby";#N/A,#N/A,FALSE,"AG";#N/A,#N/A,FALSE,"A-RTP";#N/A,#N/A,FALSE,"Spec"}</definedName>
    <definedName name="werer_5_2_1" hidden="1">{#N/A,#N/A,FALSE,"ND Rev at Pres Rates";#N/A,#N/A,FALSE,"Res - Unadj sales";#N/A,#N/A,FALSE,"Small L&amp;P";#N/A,#N/A,FALSE,"Medium L&amp;P";#N/A,#N/A,FALSE,"E-19";#N/A,#N/A,FALSE,"E-20";#N/A,#N/A,FALSE,"Strtlts &amp; Standby";#N/A,#N/A,FALSE,"AG";#N/A,#N/A,FALSE,"A-RTP";#N/A,#N/A,FALSE,"Spec"}</definedName>
    <definedName name="werer_5_3" localSheetId="13" hidden="1">{#N/A,#N/A,FALSE,"ND Rev at Pres Rates";#N/A,#N/A,FALSE,"Res - Unadj sales";#N/A,#N/A,FALSE,"Small L&amp;P";#N/A,#N/A,FALSE,"Medium L&amp;P";#N/A,#N/A,FALSE,"E-19";#N/A,#N/A,FALSE,"E-20";#N/A,#N/A,FALSE,"Strtlts &amp; Standby";#N/A,#N/A,FALSE,"AG";#N/A,#N/A,FALSE,"A-RTP";#N/A,#N/A,FALSE,"Spec"}</definedName>
    <definedName name="werer_5_3" hidden="1">{#N/A,#N/A,FALSE,"ND Rev at Pres Rates";#N/A,#N/A,FALSE,"Res - Unadj sales";#N/A,#N/A,FALSE,"Small L&amp;P";#N/A,#N/A,FALSE,"Medium L&amp;P";#N/A,#N/A,FALSE,"E-19";#N/A,#N/A,FALSE,"E-20";#N/A,#N/A,FALSE,"Strtlts &amp; Standby";#N/A,#N/A,FALSE,"AG";#N/A,#N/A,FALSE,"A-RTP";#N/A,#N/A,FALSE,"Spec"}</definedName>
    <definedName name="werer_5_3_1" localSheetId="13" hidden="1">{#N/A,#N/A,FALSE,"ND Rev at Pres Rates";#N/A,#N/A,FALSE,"Res - Unadj sales";#N/A,#N/A,FALSE,"Small L&amp;P";#N/A,#N/A,FALSE,"Medium L&amp;P";#N/A,#N/A,FALSE,"E-19";#N/A,#N/A,FALSE,"E-20";#N/A,#N/A,FALSE,"Strtlts &amp; Standby";#N/A,#N/A,FALSE,"AG";#N/A,#N/A,FALSE,"A-RTP";#N/A,#N/A,FALSE,"Spec"}</definedName>
    <definedName name="werer_5_3_1" hidden="1">{#N/A,#N/A,FALSE,"ND Rev at Pres Rates";#N/A,#N/A,FALSE,"Res - Unadj sales";#N/A,#N/A,FALSE,"Small L&amp;P";#N/A,#N/A,FALSE,"Medium L&amp;P";#N/A,#N/A,FALSE,"E-19";#N/A,#N/A,FALSE,"E-20";#N/A,#N/A,FALSE,"Strtlts &amp; Standby";#N/A,#N/A,FALSE,"AG";#N/A,#N/A,FALSE,"A-RTP";#N/A,#N/A,FALSE,"Spec"}</definedName>
    <definedName name="werer_5_4" localSheetId="13" hidden="1">{#N/A,#N/A,FALSE,"ND Rev at Pres Rates";#N/A,#N/A,FALSE,"Res - Unadj sales";#N/A,#N/A,FALSE,"Small L&amp;P";#N/A,#N/A,FALSE,"Medium L&amp;P";#N/A,#N/A,FALSE,"E-19";#N/A,#N/A,FALSE,"E-20";#N/A,#N/A,FALSE,"Strtlts &amp; Standby";#N/A,#N/A,FALSE,"AG";#N/A,#N/A,FALSE,"A-RTP";#N/A,#N/A,FALSE,"Spec"}</definedName>
    <definedName name="werer_5_4" hidden="1">{#N/A,#N/A,FALSE,"ND Rev at Pres Rates";#N/A,#N/A,FALSE,"Res - Unadj sales";#N/A,#N/A,FALSE,"Small L&amp;P";#N/A,#N/A,FALSE,"Medium L&amp;P";#N/A,#N/A,FALSE,"E-19";#N/A,#N/A,FALSE,"E-20";#N/A,#N/A,FALSE,"Strtlts &amp; Standby";#N/A,#N/A,FALSE,"AG";#N/A,#N/A,FALSE,"A-RTP";#N/A,#N/A,FALSE,"Spec"}</definedName>
    <definedName name="werer_5_4_1" localSheetId="13" hidden="1">{#N/A,#N/A,FALSE,"ND Rev at Pres Rates";#N/A,#N/A,FALSE,"Res - Unadj sales";#N/A,#N/A,FALSE,"Small L&amp;P";#N/A,#N/A,FALSE,"Medium L&amp;P";#N/A,#N/A,FALSE,"E-19";#N/A,#N/A,FALSE,"E-20";#N/A,#N/A,FALSE,"Strtlts &amp; Standby";#N/A,#N/A,FALSE,"AG";#N/A,#N/A,FALSE,"A-RTP";#N/A,#N/A,FALSE,"Spec"}</definedName>
    <definedName name="werer_5_4_1" hidden="1">{#N/A,#N/A,FALSE,"ND Rev at Pres Rates";#N/A,#N/A,FALSE,"Res - Unadj sales";#N/A,#N/A,FALSE,"Small L&amp;P";#N/A,#N/A,FALSE,"Medium L&amp;P";#N/A,#N/A,FALSE,"E-19";#N/A,#N/A,FALSE,"E-20";#N/A,#N/A,FALSE,"Strtlts &amp; Standby";#N/A,#N/A,FALSE,"AG";#N/A,#N/A,FALSE,"A-RTP";#N/A,#N/A,FALSE,"Spec"}</definedName>
    <definedName name="werer_5_5" localSheetId="13" hidden="1">{#N/A,#N/A,FALSE,"ND Rev at Pres Rates";#N/A,#N/A,FALSE,"Res - Unadj sales";#N/A,#N/A,FALSE,"Small L&amp;P";#N/A,#N/A,FALSE,"Medium L&amp;P";#N/A,#N/A,FALSE,"E-19";#N/A,#N/A,FALSE,"E-20";#N/A,#N/A,FALSE,"Strtlts &amp; Standby";#N/A,#N/A,FALSE,"AG";#N/A,#N/A,FALSE,"A-RTP";#N/A,#N/A,FALSE,"Spec"}</definedName>
    <definedName name="werer_5_5" hidden="1">{#N/A,#N/A,FALSE,"ND Rev at Pres Rates";#N/A,#N/A,FALSE,"Res - Unadj sales";#N/A,#N/A,FALSE,"Small L&amp;P";#N/A,#N/A,FALSE,"Medium L&amp;P";#N/A,#N/A,FALSE,"E-19";#N/A,#N/A,FALSE,"E-20";#N/A,#N/A,FALSE,"Strtlts &amp; Standby";#N/A,#N/A,FALSE,"AG";#N/A,#N/A,FALSE,"A-RTP";#N/A,#N/A,FALSE,"Spec"}</definedName>
    <definedName name="werer_5_5_1" localSheetId="13" hidden="1">{#N/A,#N/A,FALSE,"ND Rev at Pres Rates";#N/A,#N/A,FALSE,"Res - Unadj sales";#N/A,#N/A,FALSE,"Small L&amp;P";#N/A,#N/A,FALSE,"Medium L&amp;P";#N/A,#N/A,FALSE,"E-19";#N/A,#N/A,FALSE,"E-20";#N/A,#N/A,FALSE,"Strtlts &amp; Standby";#N/A,#N/A,FALSE,"AG";#N/A,#N/A,FALSE,"A-RTP";#N/A,#N/A,FALSE,"Spec"}</definedName>
    <definedName name="werer_5_5_1" hidden="1">{#N/A,#N/A,FALSE,"ND Rev at Pres Rates";#N/A,#N/A,FALSE,"Res - Unadj sales";#N/A,#N/A,FALSE,"Small L&amp;P";#N/A,#N/A,FALSE,"Medium L&amp;P";#N/A,#N/A,FALSE,"E-19";#N/A,#N/A,FALSE,"E-20";#N/A,#N/A,FALSE,"Strtlts &amp; Standby";#N/A,#N/A,FALSE,"AG";#N/A,#N/A,FALSE,"A-RTP";#N/A,#N/A,FALSE,"Spec"}</definedName>
    <definedName name="Whittier_Breakdown_Hours">'[52]Metro West'!$G$69</definedName>
    <definedName name="Whittier_Breakdown_Throughput">'[52]Metro West'!$G$59</definedName>
    <definedName name="Whittier_Cap_Hours">'[52]Metro West'!$G$63</definedName>
    <definedName name="Whittier_Cap_Maint_Hours">'[52]Metro West'!$G$64</definedName>
    <definedName name="Whittier_Cap_Maint_Throughput">'[52]Metro West'!$G$54</definedName>
    <definedName name="Whittier_Cap_Proj_Hours">'[52]Metro West'!$G$65</definedName>
    <definedName name="Whittier_Cap_Proj_Throughput">'[52]Metro West'!$G$55</definedName>
    <definedName name="Whittier_Cap_Throughput">'[52]Metro West'!$G$53</definedName>
    <definedName name="Whittier_CCI">'[52]Metro West'!$G$43</definedName>
    <definedName name="Whittier_CHO">'[52]Metro West'!$G$27</definedName>
    <definedName name="Whittier_CMEnabler">'[52]Metro West'!$G$45</definedName>
    <definedName name="Whittier_CostMetric">'[52]Metro West'!$G$95</definedName>
    <definedName name="Whittier_DART">'[52]Metro West'!$G$8</definedName>
    <definedName name="Whittier_DARTInjuries">'[52]Metro West'!$G$13</definedName>
    <definedName name="Whittier_DARTSeverity">'[52]Metro West'!$G$12</definedName>
    <definedName name="Whittier_EHS">'[52]Metro West'!$G$28</definedName>
    <definedName name="Whittier_Fatigue_Emergent_Hours">'[52]Metro West'!$G$104</definedName>
    <definedName name="Whittier_Fatigue_Time">'[52]Metro West'!$G$97</definedName>
    <definedName name="Whittier_FOP">[52]Safety!$I$12</definedName>
    <definedName name="Whittier_FPND">'[52]Metro West'!$G$36</definedName>
    <definedName name="Whittier_JPA">'[52]Metro West'!$G$35</definedName>
    <definedName name="Whittier_LMS">'[52]Metro West'!$G$86</definedName>
    <definedName name="Whittier_Maint_Hours">'[52]Metro West'!$G$67</definedName>
    <definedName name="Whittier_Maint_Throughput">'[52]Metro West'!$G$57</definedName>
    <definedName name="Whittier_Meeting_Time">'[52]Metro West'!$G$100</definedName>
    <definedName name="Whittier_New_Bus_Hours">'[52]Metro West'!$G$66</definedName>
    <definedName name="Whittier_NewBus_Throughput">'[52]Metro West'!$G$56</definedName>
    <definedName name="Whittier_Non_Conformance">'[52]Metro West'!$G$78</definedName>
    <definedName name="Whittier_OM">'[52]Metro West'!$G$26</definedName>
    <definedName name="Whittier_OM_Maint_Hours">'[52]Metro West'!$G$68</definedName>
    <definedName name="Whittier_OM_Throughput">'[52]Metro West'!$G$58</definedName>
    <definedName name="Whittier_OnTime">'[52]Metro West'!$G$11</definedName>
    <definedName name="Whittier_OSHA">'[52]Metro West'!$G$14</definedName>
    <definedName name="Whittier_PreFab_Time">'[52]Metro West'!$G$101</definedName>
    <definedName name="Whittier_Premium_Time">'[52]Metro West'!$G$98</definedName>
    <definedName name="Whittier_Public_Accuracy">'[52]Metro West'!$G$33</definedName>
    <definedName name="Whittier_Public_OnTime">'[52]Metro West'!$G$34</definedName>
    <definedName name="Whittier_SameDay_Outage">'[52]Metro West'!$G$87</definedName>
    <definedName name="Whittier_Scheduling_30Day">'[52]Metro West'!$G$31</definedName>
    <definedName name="Whittier_Scheduling_CAD">'[52]Metro West'!$G$32</definedName>
    <definedName name="Whittier_Scheduling_Filled">'[52]Metro West'!$G$61</definedName>
    <definedName name="Whittier_Throughput">'[52]Metro West'!$G$51</definedName>
    <definedName name="Whittier_Training_Time">'[52]Metro West'!$G$102</definedName>
    <definedName name="wide_data">[155]reshape_template!$C$7:$K$10</definedName>
    <definedName name="wildfire_cp">[98]WildFire!$H$25</definedName>
    <definedName name="Wildomar_Breakdown_Hours">'[52]San Jacinto'!$D$69</definedName>
    <definedName name="Wildomar_Breakdown_Throughput">'[52]San Jacinto'!$D$59</definedName>
    <definedName name="Wildomar_CAD">'[52]San Jacinto'!$D$32</definedName>
    <definedName name="Wildomar_Cap_Hours">'[52]San Jacinto'!$D$63</definedName>
    <definedName name="Wildomar_Cap_Maint_Hours">'[52]San Jacinto'!$D$64</definedName>
    <definedName name="Wildomar_Cap_Throughput">'[52]San Jacinto'!$D$53</definedName>
    <definedName name="Wildomar_CapMaint_Throughput">'[52]San Jacinto'!$D$54</definedName>
    <definedName name="Wildomar_CHO">'[52]San Jacinto'!$D$27</definedName>
    <definedName name="Wildomar_CMEnabler">'[52]San Jacinto'!$D$45</definedName>
    <definedName name="Wildomar_CostMetric">'[52]San Jacinto'!$D$97</definedName>
    <definedName name="Wildomar_DART">'[52]San Jacinto'!$D$8</definedName>
    <definedName name="Wildomar_DART_Injuries">'[52]San Jacinto'!$D$13</definedName>
    <definedName name="Wildomar_DART_Severity">'[52]San Jacinto'!$D$12</definedName>
    <definedName name="Wildomar_EHS">'[52]San Jacinto'!$D$28</definedName>
    <definedName name="Wildomar_FatigueTime">'[52]San Jacinto'!$D$99</definedName>
    <definedName name="Wildomar_FOP">[52]Safety!$I$51</definedName>
    <definedName name="Wildomar_FPND">'[52]San Jacinto'!$D$36</definedName>
    <definedName name="Wildomar_FT_Emergent">'[52]San Jacinto'!$D$106</definedName>
    <definedName name="Wildomar_JPA">'[52]San Jacinto'!$D$35</definedName>
    <definedName name="Wildomar_LMS">'[52]San Jacinto'!$D$88</definedName>
    <definedName name="Wildomar_Maint_Hours">'[52]San Jacinto'!$D$67</definedName>
    <definedName name="Wildomar_Maint_Throughput">'[52]San Jacinto'!$D$57</definedName>
    <definedName name="Wildomar_MeetingTime">'[52]San Jacinto'!$D$102</definedName>
    <definedName name="Wildomar_New_Bus_Hours">'[52]San Jacinto'!$D$66</definedName>
    <definedName name="Wildomar_NewBus_Throughput">'[52]San Jacinto'!$D$56</definedName>
    <definedName name="Wildomar_NonConformance">'[52]San Jacinto'!$D$80</definedName>
    <definedName name="Wildomar_OM">'[52]San Jacinto'!$D$26</definedName>
    <definedName name="Wildomar_OM_Hours">'[52]San Jacinto'!$D$68</definedName>
    <definedName name="Wildomar_OM_Throughput">'[52]San Jacinto'!$D$58</definedName>
    <definedName name="Wildomar_OnTime">'[52]San Jacinto'!$D$11</definedName>
    <definedName name="Wildomar_OSHA">'[52]San Jacinto'!$D$14</definedName>
    <definedName name="Wildomar_PreFab">'[52]San Jacinto'!$D$103</definedName>
    <definedName name="Wildomar_PremiumTime">'[52]San Jacinto'!$D$100</definedName>
    <definedName name="Wildomar_PublicAuthority">'[52]San Jacinto'!$D$33</definedName>
    <definedName name="Wildomar_PublicAuthority_OnTime">'[52]San Jacinto'!$D$34</definedName>
    <definedName name="Wildomar_SameDay_Outage">'[52]San Jacinto'!$D$89</definedName>
    <definedName name="Wildomar_SCE_Cap_Proj_Hours">'[52]San Jacinto'!$D$65</definedName>
    <definedName name="Wildomar_SCE_Cap_Proj_Throughput">'[52]San Jacinto'!$D$55</definedName>
    <definedName name="Wildomar_Scheduling">'[52]San Jacinto'!$D$31</definedName>
    <definedName name="Wildomar_Scheduling_Filled">'[52]San Jacinto'!$D$61</definedName>
    <definedName name="Wildomar_Throughput">'[52]San Jacinto'!$D$51</definedName>
    <definedName name="Wildomar_Training_Time">'[52]San Jacinto'!$D$104</definedName>
    <definedName name="Witness">[58]Lookup!$E$3:$E$52</definedName>
    <definedName name="WO">[150]Info_1!$C$7</definedName>
    <definedName name="WO_AOR">[41]Setup!$J$57</definedName>
    <definedName name="WO_LABOR_RATE">[37]Setup!$C$179</definedName>
    <definedName name="WO_LOCATION">[41]Setup!$G$57</definedName>
    <definedName name="WO_NUMBER">[41]Setup!$I$57</definedName>
    <definedName name="WODscrpt1">[31]Setup!$C$86</definedName>
    <definedName name="WODscrpt2">[31]Setup!$C$87</definedName>
    <definedName name="WODscrpt3">[31]Setup!$C$88</definedName>
    <definedName name="WODscrpt4">[31]Setup!$C$89</definedName>
    <definedName name="WOFF">#REF!</definedName>
    <definedName name="WON">#REF!</definedName>
    <definedName name="Work_Activity">'[96]Drop Down Lists'!$P$8:$P$267</definedName>
    <definedName name="Work_Around_Score">#REF!</definedName>
    <definedName name="WORK_DAYS_PER_YEAR">'[20]Global Parameters'!#REF!</definedName>
    <definedName name="Work_Order_Closures">'[133]Primary Input'!$E$149</definedName>
    <definedName name="WorkDays2019">#REF!</definedName>
    <definedName name="WorkersComp">[31]Setup!$D$75</definedName>
    <definedName name="working_capital_factor">[186]Loaders!$D$20</definedName>
    <definedName name="WorkmanExp_ratio">[37]Setup!$C$168</definedName>
    <definedName name="WorkOrderNum">[31]Setup!$C$78</definedName>
    <definedName name="Worksheet">#REF!</definedName>
    <definedName name="WOSAP">#REF!</definedName>
    <definedName name="WOType">[41]LoadingRates!$B$48</definedName>
    <definedName name="WP_397.330_Sub">[37]UnitizeList!$F$400</definedName>
    <definedName name="wrn.AllSummarySheets." localSheetId="13" hidden="1">{"Control_P1",#N/A,FALSE,"Control";"Control_P2",#N/A,FALSE,"Control";"Control_P3",#N/A,FALSE,"Control";"Control_P4",#N/A,FALSE,"Control";"Sch.A_CWCSummary",#N/A,FALSE,"Sch.A,B,C";"Sch.B_LLSummary",#N/A,FALSE,"Sch.A,B,C";"Sch.C_RevenueLag",#N/A,FALSE,"Sch.A,B,C";"Sch.D_P_1Gas",#N/A,FALSE,"Sch.D";"Sch.D_P_2Elec",#N/A,FALSE,"Sch.D";"Sch.E_PayrollExp",#N/A,FALSE,"Sch.E,F,G,H";"Sch.F_PayrollTaxes",#N/A,FALSE,"Sch.E,F,G,H";"Sch.G_IncentComp",#N/A,FALSE,"Sch.E,F,G,H";"Sch.H_P1_EmplBeneSum",#N/A,FALSE,"Sch.E,F,G,H";"Sch.H_P2Disability",#N/A,FALSE,"Sch.E,F,G,H";"Sch.H_P3Retirement",#N/A,FALSE,"Sch.E,F,G,H";"Sch.H_P4Life",#N/A,FALSE,"Sch.E,F,G,H";"Sch.H_P5Dental",#N/A,FALSE,"Sch.E,F,G,H";"Sch.H_P6Vision",#N/A,FALSE,"Sch.E,F,G,H";"Sch.H_P7HealthIns",#N/A,FALSE,"Sch.E,F,G,H";"Sch.H_P8HealthInsPg2",#N/A,FALSE,"Sch.E,F,G,H";"Sch.H_P9_WorkerComp",#N/A,FALSE,"Sch.E,F,G,H";"Sch.H_P10_FeesServices",#N/A,FALSE,"Sch.E,F,G,H";"Sch.H_P11FeesServicesPg2",#N/A,FALSE,"Sch.E,F,G,H";"Sch.I_P1_OtherOMSum",#N/A,FALSE,"Sch.I,J";"Sch.J_CorpChgs",#N/A,FALSE,"Sch.I,J";"Sch.K_P1_PropLease",#N/A,FALSE,"Sch.K,L,M";"Sch.K_P2_PropLease",#N/A,FALSE,"Sch.K,L,M";"Sch.L_EquipLease",#N/A,FALSE,"Sch.K,L,M";"Sch.M_P1_OtherTaxSum",#N/A,FALSE,"Sch.K,L,M";"Sch.N_IncomeTaxes",#N/A,FALSE,"Sch.N,O";"Sch.O_1_DfdTaxes",#N/A,FALSE,"Sch.N,O";"Sch.O_2_DepreProv",#N/A,FALSE,"Sch.N,O";"Sch.O_3_AmortInsur",#N/A,FALSE,"Sch.N,O";"Sch.P_1_CashBalance",#N/A,FALSE,"Sch.P";"Sch.P_2_SpecDepWorkFund",#N/A,FALSE,"Sch.P";"Sch.P_3_OtherReceiv",#N/A,FALSE,"Sch.P";"Sch.P_4_PrePayCurrAsset",#N/A,FALSE,"Sch.P";"Sch.P_5_DfdDebit",#N/A,FALSE,"Sch.P";"Sch.P_6_EmployWithhold",#N/A,FALSE,"Sch.P";"Sch.P_7_CurrLiab",#N/A,FALSE,"Sch.P";"Sch.P_8_DfdCredit",#N/A,FALSE,"Sch.P";"Sch.P_9_AccrVac",#N/A,FALSE,"Sch.P";"WP_SpecDep_WorkFund",#N/A,FALSE,"WP-BS Elem";"WP_OtherReceiv",#N/A,FALSE,"WP-BS Elem";"WP_PrePayOtherAsset",#N/A,FALSE,"WP-BS Elem";"WP_DfdDebit",#N/A,FALSE,"WP-BS Elem";"WP_EmployWithhold",#N/A,FALSE,"WP-BS Elem";"WP_Curr_AccrLiab",#N/A,FALSE,"WP-BS Elem";"WP_DfdCredit",#N/A,FALSE,"WP-BS Elem";"WP_AccrVac",#N/A,FALSE,"WP-BS Elem";"Est_Pg1",#N/A,FALSE,"Escalation";"Est_Pg2",#N/A,FALSE,"Escalation";"Est_Pg3",#N/A,FALSE,"Escalation";"Escalation,",#N/A,FALSE,"Escalation"}</definedName>
    <definedName name="wrn.AllSummarySheets." hidden="1">{"Control_P1",#N/A,FALSE,"Control";"Control_P2",#N/A,FALSE,"Control";"Control_P3",#N/A,FALSE,"Control";"Control_P4",#N/A,FALSE,"Control";"Sch.A_CWCSummary",#N/A,FALSE,"Sch.A,B,C";"Sch.B_LLSummary",#N/A,FALSE,"Sch.A,B,C";"Sch.C_RevenueLag",#N/A,FALSE,"Sch.A,B,C";"Sch.D_P_1Gas",#N/A,FALSE,"Sch.D";"Sch.D_P_2Elec",#N/A,FALSE,"Sch.D";"Sch.E_PayrollExp",#N/A,FALSE,"Sch.E,F,G,H";"Sch.F_PayrollTaxes",#N/A,FALSE,"Sch.E,F,G,H";"Sch.G_IncentComp",#N/A,FALSE,"Sch.E,F,G,H";"Sch.H_P1_EmplBeneSum",#N/A,FALSE,"Sch.E,F,G,H";"Sch.H_P2Disability",#N/A,FALSE,"Sch.E,F,G,H";"Sch.H_P3Retirement",#N/A,FALSE,"Sch.E,F,G,H";"Sch.H_P4Life",#N/A,FALSE,"Sch.E,F,G,H";"Sch.H_P5Dental",#N/A,FALSE,"Sch.E,F,G,H";"Sch.H_P6Vision",#N/A,FALSE,"Sch.E,F,G,H";"Sch.H_P7HealthIns",#N/A,FALSE,"Sch.E,F,G,H";"Sch.H_P8HealthInsPg2",#N/A,FALSE,"Sch.E,F,G,H";"Sch.H_P9_WorkerComp",#N/A,FALSE,"Sch.E,F,G,H";"Sch.H_P10_FeesServices",#N/A,FALSE,"Sch.E,F,G,H";"Sch.H_P11FeesServicesPg2",#N/A,FALSE,"Sch.E,F,G,H";"Sch.I_P1_OtherOMSum",#N/A,FALSE,"Sch.I,J";"Sch.J_CorpChgs",#N/A,FALSE,"Sch.I,J";"Sch.K_P1_PropLease",#N/A,FALSE,"Sch.K,L,M";"Sch.K_P2_PropLease",#N/A,FALSE,"Sch.K,L,M";"Sch.L_EquipLease",#N/A,FALSE,"Sch.K,L,M";"Sch.M_P1_OtherTaxSum",#N/A,FALSE,"Sch.K,L,M";"Sch.N_IncomeTaxes",#N/A,FALSE,"Sch.N,O";"Sch.O_1_DfdTaxes",#N/A,FALSE,"Sch.N,O";"Sch.O_2_DepreProv",#N/A,FALSE,"Sch.N,O";"Sch.O_3_AmortInsur",#N/A,FALSE,"Sch.N,O";"Sch.P_1_CashBalance",#N/A,FALSE,"Sch.P";"Sch.P_2_SpecDepWorkFund",#N/A,FALSE,"Sch.P";"Sch.P_3_OtherReceiv",#N/A,FALSE,"Sch.P";"Sch.P_4_PrePayCurrAsset",#N/A,FALSE,"Sch.P";"Sch.P_5_DfdDebit",#N/A,FALSE,"Sch.P";"Sch.P_6_EmployWithhold",#N/A,FALSE,"Sch.P";"Sch.P_7_CurrLiab",#N/A,FALSE,"Sch.P";"Sch.P_8_DfdCredit",#N/A,FALSE,"Sch.P";"Sch.P_9_AccrVac",#N/A,FALSE,"Sch.P";"WP_SpecDep_WorkFund",#N/A,FALSE,"WP-BS Elem";"WP_OtherReceiv",#N/A,FALSE,"WP-BS Elem";"WP_PrePayOtherAsset",#N/A,FALSE,"WP-BS Elem";"WP_DfdDebit",#N/A,FALSE,"WP-BS Elem";"WP_EmployWithhold",#N/A,FALSE,"WP-BS Elem";"WP_Curr_AccrLiab",#N/A,FALSE,"WP-BS Elem";"WP_DfdCredit",#N/A,FALSE,"WP-BS Elem";"WP_AccrVac",#N/A,FALSE,"WP-BS Elem";"Est_Pg1",#N/A,FALSE,"Escalation";"Est_Pg2",#N/A,FALSE,"Escalation";"Est_Pg3",#N/A,FALSE,"Escalation";"Escalation,",#N/A,FALSE,"Escalation"}</definedName>
    <definedName name="wrn.BS._.Elements." localSheetId="13" hidden="1">{"WP_SpecDep_WorkFund",#N/A,FALSE,"Escalation";"WP_OtherReceiv",#N/A,FALSE,"Escalation";"WP_PrePayOtherAsset",#N/A,FALSE,"Escalation";"WP_DfdDebit",#N/A,FALSE,"Escalation";"WP_EmployWithhold",#N/A,FALSE,"Escalation";"WP_Curr_AccrLiab",#N/A,FALSE,"Escalation";"WP_DfdCredit",#N/A,FALSE,"Escalation"}</definedName>
    <definedName name="wrn.BS._.Elements." hidden="1">{"WP_SpecDep_WorkFund",#N/A,FALSE,"Escalation";"WP_OtherReceiv",#N/A,FALSE,"Escalation";"WP_PrePayOtherAsset",#N/A,FALSE,"Escalation";"WP_DfdDebit",#N/A,FALSE,"Escalation";"WP_EmployWithhold",#N/A,FALSE,"Escalation";"WP_Curr_AccrLiab",#N/A,FALSE,"Escalation";"WP_DfdCredit",#N/A,FALSE,"Escalation"}</definedName>
    <definedName name="wrn.builder_fs." localSheetId="13" hidden="1">{"avgbs",#N/A,FALSE,"builder_fs";"is",#N/A,FALSE,"builder_fs";"opexps",#N/A,FALSE,"builder_fs"}</definedName>
    <definedName name="wrn.builder_fs." hidden="1">{"avgbs",#N/A,FALSE,"builder_fs";"is",#N/A,FALSE,"builder_fs";"opexps",#N/A,FALSE,"builder_fs"}</definedName>
    <definedName name="wrn.Cash._.Forecast._.Monthly._.Update." localSheetId="13" hidden="1">{#N/A,#N/A,FALSE,"Edison";#N/A,#N/A,FALSE," EIX"}</definedName>
    <definedName name="wrn.Cash._.Forecast._.Monthly._.Update." hidden="1">{#N/A,#N/A,FALSE,"Edison";#N/A,#N/A,FALSE," EIX"}</definedName>
    <definedName name="wrn.Cash._.Forecast._.Monthly._.Update._1" localSheetId="13" hidden="1">{#N/A,#N/A,FALSE,"Edison";#N/A,#N/A,FALSE," EIX"}</definedName>
    <definedName name="wrn.Cash._.Forecast._.Monthly._.Update._1" hidden="1">{#N/A,#N/A,FALSE,"Edison";#N/A,#N/A,FALSE," EIX"}</definedName>
    <definedName name="wrn.Cash._.Forecast._.Monthly._.Update._1_1" localSheetId="13" hidden="1">{#N/A,#N/A,FALSE,"Edison";#N/A,#N/A,FALSE," EIX"}</definedName>
    <definedName name="wrn.Cash._.Forecast._.Monthly._.Update._1_1" hidden="1">{#N/A,#N/A,FALSE,"Edison";#N/A,#N/A,FALSE," EIX"}</definedName>
    <definedName name="wrn.Cash._.Forecast._.Monthly._.Update._1_1_1" localSheetId="13" hidden="1">{#N/A,#N/A,FALSE,"Edison";#N/A,#N/A,FALSE," EIX"}</definedName>
    <definedName name="wrn.Cash._.Forecast._.Monthly._.Update._1_1_1" hidden="1">{#N/A,#N/A,FALSE,"Edison";#N/A,#N/A,FALSE," EIX"}</definedName>
    <definedName name="wrn.Cash._.Forecast._.Monthly._.Update._1_2" localSheetId="13" hidden="1">{#N/A,#N/A,FALSE,"Edison";#N/A,#N/A,FALSE," EIX"}</definedName>
    <definedName name="wrn.Cash._.Forecast._.Monthly._.Update._1_2" hidden="1">{#N/A,#N/A,FALSE,"Edison";#N/A,#N/A,FALSE," EIX"}</definedName>
    <definedName name="wrn.Cash._.Forecast._.Monthly._.Update._1_2_1" localSheetId="13" hidden="1">{#N/A,#N/A,FALSE,"Edison";#N/A,#N/A,FALSE," EIX"}</definedName>
    <definedName name="wrn.Cash._.Forecast._.Monthly._.Update._1_2_1" hidden="1">{#N/A,#N/A,FALSE,"Edison";#N/A,#N/A,FALSE," EIX"}</definedName>
    <definedName name="wrn.Cash._.Forecast._.Monthly._.Update._1_3" localSheetId="13" hidden="1">{#N/A,#N/A,FALSE,"Edison";#N/A,#N/A,FALSE," EIX"}</definedName>
    <definedName name="wrn.Cash._.Forecast._.Monthly._.Update._1_3" hidden="1">{#N/A,#N/A,FALSE,"Edison";#N/A,#N/A,FALSE," EIX"}</definedName>
    <definedName name="wrn.Cash._.Forecast._.Monthly._.Update._1_3_1" localSheetId="13" hidden="1">{#N/A,#N/A,FALSE,"Edison";#N/A,#N/A,FALSE," EIX"}</definedName>
    <definedName name="wrn.Cash._.Forecast._.Monthly._.Update._1_3_1" hidden="1">{#N/A,#N/A,FALSE,"Edison";#N/A,#N/A,FALSE," EIX"}</definedName>
    <definedName name="wrn.Cash._.Forecast._.Monthly._.Update._1_4" localSheetId="13" hidden="1">{#N/A,#N/A,FALSE,"Edison";#N/A,#N/A,FALSE," EIX"}</definedName>
    <definedName name="wrn.Cash._.Forecast._.Monthly._.Update._1_4" hidden="1">{#N/A,#N/A,FALSE,"Edison";#N/A,#N/A,FALSE," EIX"}</definedName>
    <definedName name="wrn.Cash._.Forecast._.Monthly._.Update._1_4_1" localSheetId="13" hidden="1">{#N/A,#N/A,FALSE,"Edison";#N/A,#N/A,FALSE," EIX"}</definedName>
    <definedName name="wrn.Cash._.Forecast._.Monthly._.Update._1_4_1" hidden="1">{#N/A,#N/A,FALSE,"Edison";#N/A,#N/A,FALSE," EIX"}</definedName>
    <definedName name="wrn.Cash._.Forecast._.Monthly._.Update._1_5" localSheetId="13" hidden="1">{#N/A,#N/A,FALSE,"Edison";#N/A,#N/A,FALSE," EIX"}</definedName>
    <definedName name="wrn.Cash._.Forecast._.Monthly._.Update._1_5" hidden="1">{#N/A,#N/A,FALSE,"Edison";#N/A,#N/A,FALSE," EIX"}</definedName>
    <definedName name="wrn.Cash._.Forecast._.Monthly._.Update._1_5_1" localSheetId="13" hidden="1">{#N/A,#N/A,FALSE,"Edison";#N/A,#N/A,FALSE," EIX"}</definedName>
    <definedName name="wrn.Cash._.Forecast._.Monthly._.Update._1_5_1" hidden="1">{#N/A,#N/A,FALSE,"Edison";#N/A,#N/A,FALSE," EIX"}</definedName>
    <definedName name="wrn.Cash._.Forecast._.Monthly._.Update._2" localSheetId="13" hidden="1">{#N/A,#N/A,FALSE,"Edison";#N/A,#N/A,FALSE," EIX"}</definedName>
    <definedName name="wrn.Cash._.Forecast._.Monthly._.Update._2" hidden="1">{#N/A,#N/A,FALSE,"Edison";#N/A,#N/A,FALSE," EIX"}</definedName>
    <definedName name="wrn.Cash._.Forecast._.Monthly._.Update._2_1" localSheetId="13" hidden="1">{#N/A,#N/A,FALSE,"Edison";#N/A,#N/A,FALSE," EIX"}</definedName>
    <definedName name="wrn.Cash._.Forecast._.Monthly._.Update._2_1" hidden="1">{#N/A,#N/A,FALSE,"Edison";#N/A,#N/A,FALSE," EIX"}</definedName>
    <definedName name="wrn.Cash._.Forecast._.Monthly._.Update._2_1_1" localSheetId="13" hidden="1">{#N/A,#N/A,FALSE,"Edison";#N/A,#N/A,FALSE," EIX"}</definedName>
    <definedName name="wrn.Cash._.Forecast._.Monthly._.Update._2_1_1" hidden="1">{#N/A,#N/A,FALSE,"Edison";#N/A,#N/A,FALSE," EIX"}</definedName>
    <definedName name="wrn.Cash._.Forecast._.Monthly._.Update._2_2" localSheetId="13" hidden="1">{#N/A,#N/A,FALSE,"Edison";#N/A,#N/A,FALSE," EIX"}</definedName>
    <definedName name="wrn.Cash._.Forecast._.Monthly._.Update._2_2" hidden="1">{#N/A,#N/A,FALSE,"Edison";#N/A,#N/A,FALSE," EIX"}</definedName>
    <definedName name="wrn.Cash._.Forecast._.Monthly._.Update._2_2_1" localSheetId="13" hidden="1">{#N/A,#N/A,FALSE,"Edison";#N/A,#N/A,FALSE," EIX"}</definedName>
    <definedName name="wrn.Cash._.Forecast._.Monthly._.Update._2_2_1" hidden="1">{#N/A,#N/A,FALSE,"Edison";#N/A,#N/A,FALSE," EIX"}</definedName>
    <definedName name="wrn.Cash._.Forecast._.Monthly._.Update._2_3" localSheetId="13" hidden="1">{#N/A,#N/A,FALSE,"Edison";#N/A,#N/A,FALSE," EIX"}</definedName>
    <definedName name="wrn.Cash._.Forecast._.Monthly._.Update._2_3" hidden="1">{#N/A,#N/A,FALSE,"Edison";#N/A,#N/A,FALSE," EIX"}</definedName>
    <definedName name="wrn.Cash._.Forecast._.Monthly._.Update._2_3_1" localSheetId="13" hidden="1">{#N/A,#N/A,FALSE,"Edison";#N/A,#N/A,FALSE," EIX"}</definedName>
    <definedName name="wrn.Cash._.Forecast._.Monthly._.Update._2_3_1" hidden="1">{#N/A,#N/A,FALSE,"Edison";#N/A,#N/A,FALSE," EIX"}</definedName>
    <definedName name="wrn.Cash._.Forecast._.Monthly._.Update._2_4" localSheetId="13" hidden="1">{#N/A,#N/A,FALSE,"Edison";#N/A,#N/A,FALSE," EIX"}</definedName>
    <definedName name="wrn.Cash._.Forecast._.Monthly._.Update._2_4" hidden="1">{#N/A,#N/A,FALSE,"Edison";#N/A,#N/A,FALSE," EIX"}</definedName>
    <definedName name="wrn.Cash._.Forecast._.Monthly._.Update._2_4_1" localSheetId="13" hidden="1">{#N/A,#N/A,FALSE,"Edison";#N/A,#N/A,FALSE," EIX"}</definedName>
    <definedName name="wrn.Cash._.Forecast._.Monthly._.Update._2_4_1" hidden="1">{#N/A,#N/A,FALSE,"Edison";#N/A,#N/A,FALSE," EIX"}</definedName>
    <definedName name="wrn.Cash._.Forecast._.Monthly._.Update._2_5" localSheetId="13" hidden="1">{#N/A,#N/A,FALSE,"Edison";#N/A,#N/A,FALSE," EIX"}</definedName>
    <definedName name="wrn.Cash._.Forecast._.Monthly._.Update._2_5" hidden="1">{#N/A,#N/A,FALSE,"Edison";#N/A,#N/A,FALSE," EIX"}</definedName>
    <definedName name="wrn.Cash._.Forecast._.Monthly._.Update._2_5_1" localSheetId="13" hidden="1">{#N/A,#N/A,FALSE,"Edison";#N/A,#N/A,FALSE," EIX"}</definedName>
    <definedName name="wrn.Cash._.Forecast._.Monthly._.Update._2_5_1" hidden="1">{#N/A,#N/A,FALSE,"Edison";#N/A,#N/A,FALSE," EIX"}</definedName>
    <definedName name="wrn.Cash._.Forecast._.Monthly._.Update._3" localSheetId="13" hidden="1">{#N/A,#N/A,FALSE,"Edison";#N/A,#N/A,FALSE," EIX"}</definedName>
    <definedName name="wrn.Cash._.Forecast._.Monthly._.Update._3" hidden="1">{#N/A,#N/A,FALSE,"Edison";#N/A,#N/A,FALSE," EIX"}</definedName>
    <definedName name="wrn.Cash._.Forecast._.Monthly._.Update._3_1" localSheetId="13" hidden="1">{#N/A,#N/A,FALSE,"Edison";#N/A,#N/A,FALSE," EIX"}</definedName>
    <definedName name="wrn.Cash._.Forecast._.Monthly._.Update._3_1" hidden="1">{#N/A,#N/A,FALSE,"Edison";#N/A,#N/A,FALSE," EIX"}</definedName>
    <definedName name="wrn.Cash._.Forecast._.Monthly._.Update._3_1_1" localSheetId="13" hidden="1">{#N/A,#N/A,FALSE,"Edison";#N/A,#N/A,FALSE," EIX"}</definedName>
    <definedName name="wrn.Cash._.Forecast._.Monthly._.Update._3_1_1" hidden="1">{#N/A,#N/A,FALSE,"Edison";#N/A,#N/A,FALSE," EIX"}</definedName>
    <definedName name="wrn.Cash._.Forecast._.Monthly._.Update._3_2" localSheetId="13" hidden="1">{#N/A,#N/A,FALSE,"Edison";#N/A,#N/A,FALSE," EIX"}</definedName>
    <definedName name="wrn.Cash._.Forecast._.Monthly._.Update._3_2" hidden="1">{#N/A,#N/A,FALSE,"Edison";#N/A,#N/A,FALSE," EIX"}</definedName>
    <definedName name="wrn.Cash._.Forecast._.Monthly._.Update._3_2_1" localSheetId="13" hidden="1">{#N/A,#N/A,FALSE,"Edison";#N/A,#N/A,FALSE," EIX"}</definedName>
    <definedName name="wrn.Cash._.Forecast._.Monthly._.Update._3_2_1" hidden="1">{#N/A,#N/A,FALSE,"Edison";#N/A,#N/A,FALSE," EIX"}</definedName>
    <definedName name="wrn.Cash._.Forecast._.Monthly._.Update._3_3" localSheetId="13" hidden="1">{#N/A,#N/A,FALSE,"Edison";#N/A,#N/A,FALSE," EIX"}</definedName>
    <definedName name="wrn.Cash._.Forecast._.Monthly._.Update._3_3" hidden="1">{#N/A,#N/A,FALSE,"Edison";#N/A,#N/A,FALSE," EIX"}</definedName>
    <definedName name="wrn.Cash._.Forecast._.Monthly._.Update._3_3_1" localSheetId="13" hidden="1">{#N/A,#N/A,FALSE,"Edison";#N/A,#N/A,FALSE," EIX"}</definedName>
    <definedName name="wrn.Cash._.Forecast._.Monthly._.Update._3_3_1" hidden="1">{#N/A,#N/A,FALSE,"Edison";#N/A,#N/A,FALSE," EIX"}</definedName>
    <definedName name="wrn.Cash._.Forecast._.Monthly._.Update._3_4" localSheetId="13" hidden="1">{#N/A,#N/A,FALSE,"Edison";#N/A,#N/A,FALSE," EIX"}</definedName>
    <definedName name="wrn.Cash._.Forecast._.Monthly._.Update._3_4" hidden="1">{#N/A,#N/A,FALSE,"Edison";#N/A,#N/A,FALSE," EIX"}</definedName>
    <definedName name="wrn.Cash._.Forecast._.Monthly._.Update._3_4_1" localSheetId="13" hidden="1">{#N/A,#N/A,FALSE,"Edison";#N/A,#N/A,FALSE," EIX"}</definedName>
    <definedName name="wrn.Cash._.Forecast._.Monthly._.Update._3_4_1" hidden="1">{#N/A,#N/A,FALSE,"Edison";#N/A,#N/A,FALSE," EIX"}</definedName>
    <definedName name="wrn.Cash._.Forecast._.Monthly._.Update._3_5" localSheetId="13" hidden="1">{#N/A,#N/A,FALSE,"Edison";#N/A,#N/A,FALSE," EIX"}</definedName>
    <definedName name="wrn.Cash._.Forecast._.Monthly._.Update._3_5" hidden="1">{#N/A,#N/A,FALSE,"Edison";#N/A,#N/A,FALSE," EIX"}</definedName>
    <definedName name="wrn.Cash._.Forecast._.Monthly._.Update._3_5_1" localSheetId="13" hidden="1">{#N/A,#N/A,FALSE,"Edison";#N/A,#N/A,FALSE," EIX"}</definedName>
    <definedName name="wrn.Cash._.Forecast._.Monthly._.Update._3_5_1" hidden="1">{#N/A,#N/A,FALSE,"Edison";#N/A,#N/A,FALSE," EIX"}</definedName>
    <definedName name="wrn.Cash._.Forecast._.Monthly._.Update._4" localSheetId="13" hidden="1">{#N/A,#N/A,FALSE,"Edison";#N/A,#N/A,FALSE," EIX"}</definedName>
    <definedName name="wrn.Cash._.Forecast._.Monthly._.Update._4" hidden="1">{#N/A,#N/A,FALSE,"Edison";#N/A,#N/A,FALSE," EIX"}</definedName>
    <definedName name="wrn.Cash._.Forecast._.Monthly._.Update._4_1" localSheetId="13" hidden="1">{#N/A,#N/A,FALSE,"Edison";#N/A,#N/A,FALSE," EIX"}</definedName>
    <definedName name="wrn.Cash._.Forecast._.Monthly._.Update._4_1" hidden="1">{#N/A,#N/A,FALSE,"Edison";#N/A,#N/A,FALSE," EIX"}</definedName>
    <definedName name="wrn.Cash._.Forecast._.Monthly._.Update._4_1_1" localSheetId="13" hidden="1">{#N/A,#N/A,FALSE,"Edison";#N/A,#N/A,FALSE," EIX"}</definedName>
    <definedName name="wrn.Cash._.Forecast._.Monthly._.Update._4_1_1" hidden="1">{#N/A,#N/A,FALSE,"Edison";#N/A,#N/A,FALSE," EIX"}</definedName>
    <definedName name="wrn.Cash._.Forecast._.Monthly._.Update._4_2" localSheetId="13" hidden="1">{#N/A,#N/A,FALSE,"Edison";#N/A,#N/A,FALSE," EIX"}</definedName>
    <definedName name="wrn.Cash._.Forecast._.Monthly._.Update._4_2" hidden="1">{#N/A,#N/A,FALSE,"Edison";#N/A,#N/A,FALSE," EIX"}</definedName>
    <definedName name="wrn.Cash._.Forecast._.Monthly._.Update._4_2_1" localSheetId="13" hidden="1">{#N/A,#N/A,FALSE,"Edison";#N/A,#N/A,FALSE," EIX"}</definedName>
    <definedName name="wrn.Cash._.Forecast._.Monthly._.Update._4_2_1" hidden="1">{#N/A,#N/A,FALSE,"Edison";#N/A,#N/A,FALSE," EIX"}</definedName>
    <definedName name="wrn.Cash._.Forecast._.Monthly._.Update._4_3" localSheetId="13" hidden="1">{#N/A,#N/A,FALSE,"Edison";#N/A,#N/A,FALSE," EIX"}</definedName>
    <definedName name="wrn.Cash._.Forecast._.Monthly._.Update._4_3" hidden="1">{#N/A,#N/A,FALSE,"Edison";#N/A,#N/A,FALSE," EIX"}</definedName>
    <definedName name="wrn.Cash._.Forecast._.Monthly._.Update._4_3_1" localSheetId="13" hidden="1">{#N/A,#N/A,FALSE,"Edison";#N/A,#N/A,FALSE," EIX"}</definedName>
    <definedName name="wrn.Cash._.Forecast._.Monthly._.Update._4_3_1" hidden="1">{#N/A,#N/A,FALSE,"Edison";#N/A,#N/A,FALSE," EIX"}</definedName>
    <definedName name="wrn.Cash._.Forecast._.Monthly._.Update._4_4" localSheetId="13" hidden="1">{#N/A,#N/A,FALSE,"Edison";#N/A,#N/A,FALSE," EIX"}</definedName>
    <definedName name="wrn.Cash._.Forecast._.Monthly._.Update._4_4" hidden="1">{#N/A,#N/A,FALSE,"Edison";#N/A,#N/A,FALSE," EIX"}</definedName>
    <definedName name="wrn.Cash._.Forecast._.Monthly._.Update._4_4_1" localSheetId="13" hidden="1">{#N/A,#N/A,FALSE,"Edison";#N/A,#N/A,FALSE," EIX"}</definedName>
    <definedName name="wrn.Cash._.Forecast._.Monthly._.Update._4_4_1" hidden="1">{#N/A,#N/A,FALSE,"Edison";#N/A,#N/A,FALSE," EIX"}</definedName>
    <definedName name="wrn.Cash._.Forecast._.Monthly._.Update._4_5" localSheetId="13" hidden="1">{#N/A,#N/A,FALSE,"Edison";#N/A,#N/A,FALSE," EIX"}</definedName>
    <definedName name="wrn.Cash._.Forecast._.Monthly._.Update._4_5" hidden="1">{#N/A,#N/A,FALSE,"Edison";#N/A,#N/A,FALSE," EIX"}</definedName>
    <definedName name="wrn.Cash._.Forecast._.Monthly._.Update._4_5_1" localSheetId="13" hidden="1">{#N/A,#N/A,FALSE,"Edison";#N/A,#N/A,FALSE," EIX"}</definedName>
    <definedName name="wrn.Cash._.Forecast._.Monthly._.Update._4_5_1" hidden="1">{#N/A,#N/A,FALSE,"Edison";#N/A,#N/A,FALSE," EIX"}</definedName>
    <definedName name="wrn.Cash._.Forecast._.Monthly._.Update._5" localSheetId="13" hidden="1">{#N/A,#N/A,FALSE,"Edison";#N/A,#N/A,FALSE," EIX"}</definedName>
    <definedName name="wrn.Cash._.Forecast._.Monthly._.Update._5" hidden="1">{#N/A,#N/A,FALSE,"Edison";#N/A,#N/A,FALSE," EIX"}</definedName>
    <definedName name="wrn.Cash._.Forecast._.Monthly._.Update._5_1" localSheetId="13" hidden="1">{#N/A,#N/A,FALSE,"Edison";#N/A,#N/A,FALSE," EIX"}</definedName>
    <definedName name="wrn.Cash._.Forecast._.Monthly._.Update._5_1" hidden="1">{#N/A,#N/A,FALSE,"Edison";#N/A,#N/A,FALSE," EIX"}</definedName>
    <definedName name="wrn.Cash._.Forecast._.Monthly._.Update._5_1_1" localSheetId="13" hidden="1">{#N/A,#N/A,FALSE,"Edison";#N/A,#N/A,FALSE," EIX"}</definedName>
    <definedName name="wrn.Cash._.Forecast._.Monthly._.Update._5_1_1" hidden="1">{#N/A,#N/A,FALSE,"Edison";#N/A,#N/A,FALSE," EIX"}</definedName>
    <definedName name="wrn.Cash._.Forecast._.Monthly._.Update._5_2" localSheetId="13" hidden="1">{#N/A,#N/A,FALSE,"Edison";#N/A,#N/A,FALSE," EIX"}</definedName>
    <definedName name="wrn.Cash._.Forecast._.Monthly._.Update._5_2" hidden="1">{#N/A,#N/A,FALSE,"Edison";#N/A,#N/A,FALSE," EIX"}</definedName>
    <definedName name="wrn.Cash._.Forecast._.Monthly._.Update._5_2_1" localSheetId="13" hidden="1">{#N/A,#N/A,FALSE,"Edison";#N/A,#N/A,FALSE," EIX"}</definedName>
    <definedName name="wrn.Cash._.Forecast._.Monthly._.Update._5_2_1" hidden="1">{#N/A,#N/A,FALSE,"Edison";#N/A,#N/A,FALSE," EIX"}</definedName>
    <definedName name="wrn.Cash._.Forecast._.Monthly._.Update._5_3" localSheetId="13" hidden="1">{#N/A,#N/A,FALSE,"Edison";#N/A,#N/A,FALSE," EIX"}</definedName>
    <definedName name="wrn.Cash._.Forecast._.Monthly._.Update._5_3" hidden="1">{#N/A,#N/A,FALSE,"Edison";#N/A,#N/A,FALSE," EIX"}</definedName>
    <definedName name="wrn.Cash._.Forecast._.Monthly._.Update._5_3_1" localSheetId="13" hidden="1">{#N/A,#N/A,FALSE,"Edison";#N/A,#N/A,FALSE," EIX"}</definedName>
    <definedName name="wrn.Cash._.Forecast._.Monthly._.Update._5_3_1" hidden="1">{#N/A,#N/A,FALSE,"Edison";#N/A,#N/A,FALSE," EIX"}</definedName>
    <definedName name="wrn.Cash._.Forecast._.Monthly._.Update._5_4" localSheetId="13" hidden="1">{#N/A,#N/A,FALSE,"Edison";#N/A,#N/A,FALSE," EIX"}</definedName>
    <definedName name="wrn.Cash._.Forecast._.Monthly._.Update._5_4" hidden="1">{#N/A,#N/A,FALSE,"Edison";#N/A,#N/A,FALSE," EIX"}</definedName>
    <definedName name="wrn.Cash._.Forecast._.Monthly._.Update._5_4_1" localSheetId="13" hidden="1">{#N/A,#N/A,FALSE,"Edison";#N/A,#N/A,FALSE," EIX"}</definedName>
    <definedName name="wrn.Cash._.Forecast._.Monthly._.Update._5_4_1" hidden="1">{#N/A,#N/A,FALSE,"Edison";#N/A,#N/A,FALSE," EIX"}</definedName>
    <definedName name="wrn.Cash._.Forecast._.Monthly._.Update._5_5" localSheetId="13" hidden="1">{#N/A,#N/A,FALSE,"Edison";#N/A,#N/A,FALSE," EIX"}</definedName>
    <definedName name="wrn.Cash._.Forecast._.Monthly._.Update._5_5" hidden="1">{#N/A,#N/A,FALSE,"Edison";#N/A,#N/A,FALSE," EIX"}</definedName>
    <definedName name="wrn.Cash._.Forecast._.Monthly._.Update._5_5_1" localSheetId="13" hidden="1">{#N/A,#N/A,FALSE,"Edison";#N/A,#N/A,FALSE," EIX"}</definedName>
    <definedName name="wrn.Cash._.Forecast._.Monthly._.Update._5_5_1" hidden="1">{#N/A,#N/A,FALSE,"Edison";#N/A,#N/A,FALSE," EIX"}</definedName>
    <definedName name="wrn.cmo_fs." localSheetId="13" hidden="1">{"avgbs",#N/A,FALSE,"cmo_fs";"is",#N/A,FALSE,"cmo_fs";"opexps",#N/A,FALSE,"cmo_fs"}</definedName>
    <definedName name="wrn.cmo_fs." hidden="1">{"avgbs",#N/A,FALSE,"cmo_fs";"is",#N/A,FALSE,"cmo_fs";"opexps",#N/A,FALSE,"cmo_fs"}</definedName>
    <definedName name="wrn.ControlSheets." localSheetId="13" hidden="1">{"Control_P1",#N/A,FALSE,"Control";"Control_P2",#N/A,FALSE,"Control";"Control_P3",#N/A,FALSE,"Control";"Control_P4",#N/A,FALSE,"Control"}</definedName>
    <definedName name="wrn.ControlSheets." hidden="1">{"Control_P1",#N/A,FALSE,"Control";"Control_P2",#N/A,FALSE,"Control";"Control_P3",#N/A,FALSE,"Control";"Control_P4",#N/A,FALSE,"Control"}</definedName>
    <definedName name="wrn.costreport5."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costreport5."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costreport6"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costreport6"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Data_Contact." localSheetId="13" hidden="1">{"Control_DataContact",#N/A,FALSE,"Control"}</definedName>
    <definedName name="wrn.Data_Contact." hidden="1">{"Control_DataContact",#N/A,FALSE,"Control"}</definedName>
    <definedName name="wrn.Distr." localSheetId="13" hidden="1">{#N/A,#N/A,FALSE,"Dist Rev at PR ";#N/A,#N/A,FALSE,"Spec";#N/A,#N/A,FALSE,"Res";#N/A,#N/A,FALSE,"Small L&amp;P";#N/A,#N/A,FALSE,"Medium L&amp;P";#N/A,#N/A,FALSE,"E-19";#N/A,#N/A,FALSE,"E-20";#N/A,#N/A,FALSE,"Strtlts &amp; Standby";#N/A,#N/A,FALSE,"A-RTP";#N/A,#N/A,FALSE,"2003mixeduse"}</definedName>
    <definedName name="wrn.Distr." hidden="1">{#N/A,#N/A,FALSE,"Dist Rev at PR ";#N/A,#N/A,FALSE,"Spec";#N/A,#N/A,FALSE,"Res";#N/A,#N/A,FALSE,"Small L&amp;P";#N/A,#N/A,FALSE,"Medium L&amp;P";#N/A,#N/A,FALSE,"E-19";#N/A,#N/A,FALSE,"E-20";#N/A,#N/A,FALSE,"Strtlts &amp; Standby";#N/A,#N/A,FALSE,"A-RTP";#N/A,#N/A,FALSE,"2003mixeduse"}</definedName>
    <definedName name="wrn.Distr._1" localSheetId="13" hidden="1">{#N/A,#N/A,FALSE,"Dist Rev at PR ";#N/A,#N/A,FALSE,"Spec";#N/A,#N/A,FALSE,"Res";#N/A,#N/A,FALSE,"Small L&amp;P";#N/A,#N/A,FALSE,"Medium L&amp;P";#N/A,#N/A,FALSE,"E-19";#N/A,#N/A,FALSE,"E-20";#N/A,#N/A,FALSE,"Strtlts &amp; Standby";#N/A,#N/A,FALSE,"A-RTP";#N/A,#N/A,FALSE,"2003mixeduse"}</definedName>
    <definedName name="wrn.Distr._1" hidden="1">{#N/A,#N/A,FALSE,"Dist Rev at PR ";#N/A,#N/A,FALSE,"Spec";#N/A,#N/A,FALSE,"Res";#N/A,#N/A,FALSE,"Small L&amp;P";#N/A,#N/A,FALSE,"Medium L&amp;P";#N/A,#N/A,FALSE,"E-19";#N/A,#N/A,FALSE,"E-20";#N/A,#N/A,FALSE,"Strtlts &amp; Standby";#N/A,#N/A,FALSE,"A-RTP";#N/A,#N/A,FALSE,"2003mixeduse"}</definedName>
    <definedName name="wrn.Distr._1_1" localSheetId="13" hidden="1">{#N/A,#N/A,FALSE,"Dist Rev at PR ";#N/A,#N/A,FALSE,"Spec";#N/A,#N/A,FALSE,"Res";#N/A,#N/A,FALSE,"Small L&amp;P";#N/A,#N/A,FALSE,"Medium L&amp;P";#N/A,#N/A,FALSE,"E-19";#N/A,#N/A,FALSE,"E-20";#N/A,#N/A,FALSE,"Strtlts &amp; Standby";#N/A,#N/A,FALSE,"A-RTP";#N/A,#N/A,FALSE,"2003mixeduse"}</definedName>
    <definedName name="wrn.Distr._1_1" hidden="1">{#N/A,#N/A,FALSE,"Dist Rev at PR ";#N/A,#N/A,FALSE,"Spec";#N/A,#N/A,FALSE,"Res";#N/A,#N/A,FALSE,"Small L&amp;P";#N/A,#N/A,FALSE,"Medium L&amp;P";#N/A,#N/A,FALSE,"E-19";#N/A,#N/A,FALSE,"E-20";#N/A,#N/A,FALSE,"Strtlts &amp; Standby";#N/A,#N/A,FALSE,"A-RTP";#N/A,#N/A,FALSE,"2003mixeduse"}</definedName>
    <definedName name="wrn.Distr._1_1_1" localSheetId="13" hidden="1">{#N/A,#N/A,FALSE,"Dist Rev at PR ";#N/A,#N/A,FALSE,"Spec";#N/A,#N/A,FALSE,"Res";#N/A,#N/A,FALSE,"Small L&amp;P";#N/A,#N/A,FALSE,"Medium L&amp;P";#N/A,#N/A,FALSE,"E-19";#N/A,#N/A,FALSE,"E-20";#N/A,#N/A,FALSE,"Strtlts &amp; Standby";#N/A,#N/A,FALSE,"A-RTP";#N/A,#N/A,FALSE,"2003mixeduse"}</definedName>
    <definedName name="wrn.Distr._1_1_1" hidden="1">{#N/A,#N/A,FALSE,"Dist Rev at PR ";#N/A,#N/A,FALSE,"Spec";#N/A,#N/A,FALSE,"Res";#N/A,#N/A,FALSE,"Small L&amp;P";#N/A,#N/A,FALSE,"Medium L&amp;P";#N/A,#N/A,FALSE,"E-19";#N/A,#N/A,FALSE,"E-20";#N/A,#N/A,FALSE,"Strtlts &amp; Standby";#N/A,#N/A,FALSE,"A-RTP";#N/A,#N/A,FALSE,"2003mixeduse"}</definedName>
    <definedName name="wrn.Distr._1_2" localSheetId="13" hidden="1">{#N/A,#N/A,FALSE,"Dist Rev at PR ";#N/A,#N/A,FALSE,"Spec";#N/A,#N/A,FALSE,"Res";#N/A,#N/A,FALSE,"Small L&amp;P";#N/A,#N/A,FALSE,"Medium L&amp;P";#N/A,#N/A,FALSE,"E-19";#N/A,#N/A,FALSE,"E-20";#N/A,#N/A,FALSE,"Strtlts &amp; Standby";#N/A,#N/A,FALSE,"A-RTP";#N/A,#N/A,FALSE,"2003mixeduse"}</definedName>
    <definedName name="wrn.Distr._1_2" hidden="1">{#N/A,#N/A,FALSE,"Dist Rev at PR ";#N/A,#N/A,FALSE,"Spec";#N/A,#N/A,FALSE,"Res";#N/A,#N/A,FALSE,"Small L&amp;P";#N/A,#N/A,FALSE,"Medium L&amp;P";#N/A,#N/A,FALSE,"E-19";#N/A,#N/A,FALSE,"E-20";#N/A,#N/A,FALSE,"Strtlts &amp; Standby";#N/A,#N/A,FALSE,"A-RTP";#N/A,#N/A,FALSE,"2003mixeduse"}</definedName>
    <definedName name="wrn.Distr._1_2_1" localSheetId="13" hidden="1">{#N/A,#N/A,FALSE,"Dist Rev at PR ";#N/A,#N/A,FALSE,"Spec";#N/A,#N/A,FALSE,"Res";#N/A,#N/A,FALSE,"Small L&amp;P";#N/A,#N/A,FALSE,"Medium L&amp;P";#N/A,#N/A,FALSE,"E-19";#N/A,#N/A,FALSE,"E-20";#N/A,#N/A,FALSE,"Strtlts &amp; Standby";#N/A,#N/A,FALSE,"A-RTP";#N/A,#N/A,FALSE,"2003mixeduse"}</definedName>
    <definedName name="wrn.Distr._1_2_1" hidden="1">{#N/A,#N/A,FALSE,"Dist Rev at PR ";#N/A,#N/A,FALSE,"Spec";#N/A,#N/A,FALSE,"Res";#N/A,#N/A,FALSE,"Small L&amp;P";#N/A,#N/A,FALSE,"Medium L&amp;P";#N/A,#N/A,FALSE,"E-19";#N/A,#N/A,FALSE,"E-20";#N/A,#N/A,FALSE,"Strtlts &amp; Standby";#N/A,#N/A,FALSE,"A-RTP";#N/A,#N/A,FALSE,"2003mixeduse"}</definedName>
    <definedName name="wrn.Distr._1_3" localSheetId="13" hidden="1">{#N/A,#N/A,FALSE,"Dist Rev at PR ";#N/A,#N/A,FALSE,"Spec";#N/A,#N/A,FALSE,"Res";#N/A,#N/A,FALSE,"Small L&amp;P";#N/A,#N/A,FALSE,"Medium L&amp;P";#N/A,#N/A,FALSE,"E-19";#N/A,#N/A,FALSE,"E-20";#N/A,#N/A,FALSE,"Strtlts &amp; Standby";#N/A,#N/A,FALSE,"A-RTP";#N/A,#N/A,FALSE,"2003mixeduse"}</definedName>
    <definedName name="wrn.Distr._1_3" hidden="1">{#N/A,#N/A,FALSE,"Dist Rev at PR ";#N/A,#N/A,FALSE,"Spec";#N/A,#N/A,FALSE,"Res";#N/A,#N/A,FALSE,"Small L&amp;P";#N/A,#N/A,FALSE,"Medium L&amp;P";#N/A,#N/A,FALSE,"E-19";#N/A,#N/A,FALSE,"E-20";#N/A,#N/A,FALSE,"Strtlts &amp; Standby";#N/A,#N/A,FALSE,"A-RTP";#N/A,#N/A,FALSE,"2003mixeduse"}</definedName>
    <definedName name="wrn.Distr._1_3_1" localSheetId="13" hidden="1">{#N/A,#N/A,FALSE,"Dist Rev at PR ";#N/A,#N/A,FALSE,"Spec";#N/A,#N/A,FALSE,"Res";#N/A,#N/A,FALSE,"Small L&amp;P";#N/A,#N/A,FALSE,"Medium L&amp;P";#N/A,#N/A,FALSE,"E-19";#N/A,#N/A,FALSE,"E-20";#N/A,#N/A,FALSE,"Strtlts &amp; Standby";#N/A,#N/A,FALSE,"A-RTP";#N/A,#N/A,FALSE,"2003mixeduse"}</definedName>
    <definedName name="wrn.Distr._1_3_1" hidden="1">{#N/A,#N/A,FALSE,"Dist Rev at PR ";#N/A,#N/A,FALSE,"Spec";#N/A,#N/A,FALSE,"Res";#N/A,#N/A,FALSE,"Small L&amp;P";#N/A,#N/A,FALSE,"Medium L&amp;P";#N/A,#N/A,FALSE,"E-19";#N/A,#N/A,FALSE,"E-20";#N/A,#N/A,FALSE,"Strtlts &amp; Standby";#N/A,#N/A,FALSE,"A-RTP";#N/A,#N/A,FALSE,"2003mixeduse"}</definedName>
    <definedName name="wrn.Distr._1_4" localSheetId="13" hidden="1">{#N/A,#N/A,FALSE,"Dist Rev at PR ";#N/A,#N/A,FALSE,"Spec";#N/A,#N/A,FALSE,"Res";#N/A,#N/A,FALSE,"Small L&amp;P";#N/A,#N/A,FALSE,"Medium L&amp;P";#N/A,#N/A,FALSE,"E-19";#N/A,#N/A,FALSE,"E-20";#N/A,#N/A,FALSE,"Strtlts &amp; Standby";#N/A,#N/A,FALSE,"A-RTP";#N/A,#N/A,FALSE,"2003mixeduse"}</definedName>
    <definedName name="wrn.Distr._1_4" hidden="1">{#N/A,#N/A,FALSE,"Dist Rev at PR ";#N/A,#N/A,FALSE,"Spec";#N/A,#N/A,FALSE,"Res";#N/A,#N/A,FALSE,"Small L&amp;P";#N/A,#N/A,FALSE,"Medium L&amp;P";#N/A,#N/A,FALSE,"E-19";#N/A,#N/A,FALSE,"E-20";#N/A,#N/A,FALSE,"Strtlts &amp; Standby";#N/A,#N/A,FALSE,"A-RTP";#N/A,#N/A,FALSE,"2003mixeduse"}</definedName>
    <definedName name="wrn.Distr._1_4_1" localSheetId="13" hidden="1">{#N/A,#N/A,FALSE,"Dist Rev at PR ";#N/A,#N/A,FALSE,"Spec";#N/A,#N/A,FALSE,"Res";#N/A,#N/A,FALSE,"Small L&amp;P";#N/A,#N/A,FALSE,"Medium L&amp;P";#N/A,#N/A,FALSE,"E-19";#N/A,#N/A,FALSE,"E-20";#N/A,#N/A,FALSE,"Strtlts &amp; Standby";#N/A,#N/A,FALSE,"A-RTP";#N/A,#N/A,FALSE,"2003mixeduse"}</definedName>
    <definedName name="wrn.Distr._1_4_1" hidden="1">{#N/A,#N/A,FALSE,"Dist Rev at PR ";#N/A,#N/A,FALSE,"Spec";#N/A,#N/A,FALSE,"Res";#N/A,#N/A,FALSE,"Small L&amp;P";#N/A,#N/A,FALSE,"Medium L&amp;P";#N/A,#N/A,FALSE,"E-19";#N/A,#N/A,FALSE,"E-20";#N/A,#N/A,FALSE,"Strtlts &amp; Standby";#N/A,#N/A,FALSE,"A-RTP";#N/A,#N/A,FALSE,"2003mixeduse"}</definedName>
    <definedName name="wrn.Distr._1_5" localSheetId="13" hidden="1">{#N/A,#N/A,FALSE,"Dist Rev at PR ";#N/A,#N/A,FALSE,"Spec";#N/A,#N/A,FALSE,"Res";#N/A,#N/A,FALSE,"Small L&amp;P";#N/A,#N/A,FALSE,"Medium L&amp;P";#N/A,#N/A,FALSE,"E-19";#N/A,#N/A,FALSE,"E-20";#N/A,#N/A,FALSE,"Strtlts &amp; Standby";#N/A,#N/A,FALSE,"A-RTP";#N/A,#N/A,FALSE,"2003mixeduse"}</definedName>
    <definedName name="wrn.Distr._1_5" hidden="1">{#N/A,#N/A,FALSE,"Dist Rev at PR ";#N/A,#N/A,FALSE,"Spec";#N/A,#N/A,FALSE,"Res";#N/A,#N/A,FALSE,"Small L&amp;P";#N/A,#N/A,FALSE,"Medium L&amp;P";#N/A,#N/A,FALSE,"E-19";#N/A,#N/A,FALSE,"E-20";#N/A,#N/A,FALSE,"Strtlts &amp; Standby";#N/A,#N/A,FALSE,"A-RTP";#N/A,#N/A,FALSE,"2003mixeduse"}</definedName>
    <definedName name="wrn.Distr._1_5_1" localSheetId="13" hidden="1">{#N/A,#N/A,FALSE,"Dist Rev at PR ";#N/A,#N/A,FALSE,"Spec";#N/A,#N/A,FALSE,"Res";#N/A,#N/A,FALSE,"Small L&amp;P";#N/A,#N/A,FALSE,"Medium L&amp;P";#N/A,#N/A,FALSE,"E-19";#N/A,#N/A,FALSE,"E-20";#N/A,#N/A,FALSE,"Strtlts &amp; Standby";#N/A,#N/A,FALSE,"A-RTP";#N/A,#N/A,FALSE,"2003mixeduse"}</definedName>
    <definedName name="wrn.Distr._1_5_1" hidden="1">{#N/A,#N/A,FALSE,"Dist Rev at PR ";#N/A,#N/A,FALSE,"Spec";#N/A,#N/A,FALSE,"Res";#N/A,#N/A,FALSE,"Small L&amp;P";#N/A,#N/A,FALSE,"Medium L&amp;P";#N/A,#N/A,FALSE,"E-19";#N/A,#N/A,FALSE,"E-20";#N/A,#N/A,FALSE,"Strtlts &amp; Standby";#N/A,#N/A,FALSE,"A-RTP";#N/A,#N/A,FALSE,"2003mixeduse"}</definedName>
    <definedName name="wrn.Distr._2" localSheetId="13" hidden="1">{#N/A,#N/A,FALSE,"Dist Rev at PR ";#N/A,#N/A,FALSE,"Spec";#N/A,#N/A,FALSE,"Res";#N/A,#N/A,FALSE,"Small L&amp;P";#N/A,#N/A,FALSE,"Medium L&amp;P";#N/A,#N/A,FALSE,"E-19";#N/A,#N/A,FALSE,"E-20";#N/A,#N/A,FALSE,"Strtlts &amp; Standby";#N/A,#N/A,FALSE,"A-RTP";#N/A,#N/A,FALSE,"2003mixeduse"}</definedName>
    <definedName name="wrn.Distr._2" hidden="1">{#N/A,#N/A,FALSE,"Dist Rev at PR ";#N/A,#N/A,FALSE,"Spec";#N/A,#N/A,FALSE,"Res";#N/A,#N/A,FALSE,"Small L&amp;P";#N/A,#N/A,FALSE,"Medium L&amp;P";#N/A,#N/A,FALSE,"E-19";#N/A,#N/A,FALSE,"E-20";#N/A,#N/A,FALSE,"Strtlts &amp; Standby";#N/A,#N/A,FALSE,"A-RTP";#N/A,#N/A,FALSE,"2003mixeduse"}</definedName>
    <definedName name="wrn.Distr._2_1" localSheetId="13" hidden="1">{#N/A,#N/A,FALSE,"Dist Rev at PR ";#N/A,#N/A,FALSE,"Spec";#N/A,#N/A,FALSE,"Res";#N/A,#N/A,FALSE,"Small L&amp;P";#N/A,#N/A,FALSE,"Medium L&amp;P";#N/A,#N/A,FALSE,"E-19";#N/A,#N/A,FALSE,"E-20";#N/A,#N/A,FALSE,"Strtlts &amp; Standby";#N/A,#N/A,FALSE,"A-RTP";#N/A,#N/A,FALSE,"2003mixeduse"}</definedName>
    <definedName name="wrn.Distr._2_1" hidden="1">{#N/A,#N/A,FALSE,"Dist Rev at PR ";#N/A,#N/A,FALSE,"Spec";#N/A,#N/A,FALSE,"Res";#N/A,#N/A,FALSE,"Small L&amp;P";#N/A,#N/A,FALSE,"Medium L&amp;P";#N/A,#N/A,FALSE,"E-19";#N/A,#N/A,FALSE,"E-20";#N/A,#N/A,FALSE,"Strtlts &amp; Standby";#N/A,#N/A,FALSE,"A-RTP";#N/A,#N/A,FALSE,"2003mixeduse"}</definedName>
    <definedName name="wrn.Distr._2_1_1" localSheetId="13" hidden="1">{#N/A,#N/A,FALSE,"Dist Rev at PR ";#N/A,#N/A,FALSE,"Spec";#N/A,#N/A,FALSE,"Res";#N/A,#N/A,FALSE,"Small L&amp;P";#N/A,#N/A,FALSE,"Medium L&amp;P";#N/A,#N/A,FALSE,"E-19";#N/A,#N/A,FALSE,"E-20";#N/A,#N/A,FALSE,"Strtlts &amp; Standby";#N/A,#N/A,FALSE,"A-RTP";#N/A,#N/A,FALSE,"2003mixeduse"}</definedName>
    <definedName name="wrn.Distr._2_1_1" hidden="1">{#N/A,#N/A,FALSE,"Dist Rev at PR ";#N/A,#N/A,FALSE,"Spec";#N/A,#N/A,FALSE,"Res";#N/A,#N/A,FALSE,"Small L&amp;P";#N/A,#N/A,FALSE,"Medium L&amp;P";#N/A,#N/A,FALSE,"E-19";#N/A,#N/A,FALSE,"E-20";#N/A,#N/A,FALSE,"Strtlts &amp; Standby";#N/A,#N/A,FALSE,"A-RTP";#N/A,#N/A,FALSE,"2003mixeduse"}</definedName>
    <definedName name="wrn.Distr._2_2" localSheetId="13" hidden="1">{#N/A,#N/A,FALSE,"Dist Rev at PR ";#N/A,#N/A,FALSE,"Spec";#N/A,#N/A,FALSE,"Res";#N/A,#N/A,FALSE,"Small L&amp;P";#N/A,#N/A,FALSE,"Medium L&amp;P";#N/A,#N/A,FALSE,"E-19";#N/A,#N/A,FALSE,"E-20";#N/A,#N/A,FALSE,"Strtlts &amp; Standby";#N/A,#N/A,FALSE,"A-RTP";#N/A,#N/A,FALSE,"2003mixeduse"}</definedName>
    <definedName name="wrn.Distr._2_2" hidden="1">{#N/A,#N/A,FALSE,"Dist Rev at PR ";#N/A,#N/A,FALSE,"Spec";#N/A,#N/A,FALSE,"Res";#N/A,#N/A,FALSE,"Small L&amp;P";#N/A,#N/A,FALSE,"Medium L&amp;P";#N/A,#N/A,FALSE,"E-19";#N/A,#N/A,FALSE,"E-20";#N/A,#N/A,FALSE,"Strtlts &amp; Standby";#N/A,#N/A,FALSE,"A-RTP";#N/A,#N/A,FALSE,"2003mixeduse"}</definedName>
    <definedName name="wrn.Distr._2_2_1" localSheetId="13" hidden="1">{#N/A,#N/A,FALSE,"Dist Rev at PR ";#N/A,#N/A,FALSE,"Spec";#N/A,#N/A,FALSE,"Res";#N/A,#N/A,FALSE,"Small L&amp;P";#N/A,#N/A,FALSE,"Medium L&amp;P";#N/A,#N/A,FALSE,"E-19";#N/A,#N/A,FALSE,"E-20";#N/A,#N/A,FALSE,"Strtlts &amp; Standby";#N/A,#N/A,FALSE,"A-RTP";#N/A,#N/A,FALSE,"2003mixeduse"}</definedName>
    <definedName name="wrn.Distr._2_2_1" hidden="1">{#N/A,#N/A,FALSE,"Dist Rev at PR ";#N/A,#N/A,FALSE,"Spec";#N/A,#N/A,FALSE,"Res";#N/A,#N/A,FALSE,"Small L&amp;P";#N/A,#N/A,FALSE,"Medium L&amp;P";#N/A,#N/A,FALSE,"E-19";#N/A,#N/A,FALSE,"E-20";#N/A,#N/A,FALSE,"Strtlts &amp; Standby";#N/A,#N/A,FALSE,"A-RTP";#N/A,#N/A,FALSE,"2003mixeduse"}</definedName>
    <definedName name="wrn.Distr._2_3" localSheetId="13" hidden="1">{#N/A,#N/A,FALSE,"Dist Rev at PR ";#N/A,#N/A,FALSE,"Spec";#N/A,#N/A,FALSE,"Res";#N/A,#N/A,FALSE,"Small L&amp;P";#N/A,#N/A,FALSE,"Medium L&amp;P";#N/A,#N/A,FALSE,"E-19";#N/A,#N/A,FALSE,"E-20";#N/A,#N/A,FALSE,"Strtlts &amp; Standby";#N/A,#N/A,FALSE,"A-RTP";#N/A,#N/A,FALSE,"2003mixeduse"}</definedName>
    <definedName name="wrn.Distr._2_3" hidden="1">{#N/A,#N/A,FALSE,"Dist Rev at PR ";#N/A,#N/A,FALSE,"Spec";#N/A,#N/A,FALSE,"Res";#N/A,#N/A,FALSE,"Small L&amp;P";#N/A,#N/A,FALSE,"Medium L&amp;P";#N/A,#N/A,FALSE,"E-19";#N/A,#N/A,FALSE,"E-20";#N/A,#N/A,FALSE,"Strtlts &amp; Standby";#N/A,#N/A,FALSE,"A-RTP";#N/A,#N/A,FALSE,"2003mixeduse"}</definedName>
    <definedName name="wrn.Distr._2_3_1" localSheetId="13" hidden="1">{#N/A,#N/A,FALSE,"Dist Rev at PR ";#N/A,#N/A,FALSE,"Spec";#N/A,#N/A,FALSE,"Res";#N/A,#N/A,FALSE,"Small L&amp;P";#N/A,#N/A,FALSE,"Medium L&amp;P";#N/A,#N/A,FALSE,"E-19";#N/A,#N/A,FALSE,"E-20";#N/A,#N/A,FALSE,"Strtlts &amp; Standby";#N/A,#N/A,FALSE,"A-RTP";#N/A,#N/A,FALSE,"2003mixeduse"}</definedName>
    <definedName name="wrn.Distr._2_3_1" hidden="1">{#N/A,#N/A,FALSE,"Dist Rev at PR ";#N/A,#N/A,FALSE,"Spec";#N/A,#N/A,FALSE,"Res";#N/A,#N/A,FALSE,"Small L&amp;P";#N/A,#N/A,FALSE,"Medium L&amp;P";#N/A,#N/A,FALSE,"E-19";#N/A,#N/A,FALSE,"E-20";#N/A,#N/A,FALSE,"Strtlts &amp; Standby";#N/A,#N/A,FALSE,"A-RTP";#N/A,#N/A,FALSE,"2003mixeduse"}</definedName>
    <definedName name="wrn.Distr._2_4" localSheetId="13" hidden="1">{#N/A,#N/A,FALSE,"Dist Rev at PR ";#N/A,#N/A,FALSE,"Spec";#N/A,#N/A,FALSE,"Res";#N/A,#N/A,FALSE,"Small L&amp;P";#N/A,#N/A,FALSE,"Medium L&amp;P";#N/A,#N/A,FALSE,"E-19";#N/A,#N/A,FALSE,"E-20";#N/A,#N/A,FALSE,"Strtlts &amp; Standby";#N/A,#N/A,FALSE,"A-RTP";#N/A,#N/A,FALSE,"2003mixeduse"}</definedName>
    <definedName name="wrn.Distr._2_4" hidden="1">{#N/A,#N/A,FALSE,"Dist Rev at PR ";#N/A,#N/A,FALSE,"Spec";#N/A,#N/A,FALSE,"Res";#N/A,#N/A,FALSE,"Small L&amp;P";#N/A,#N/A,FALSE,"Medium L&amp;P";#N/A,#N/A,FALSE,"E-19";#N/A,#N/A,FALSE,"E-20";#N/A,#N/A,FALSE,"Strtlts &amp; Standby";#N/A,#N/A,FALSE,"A-RTP";#N/A,#N/A,FALSE,"2003mixeduse"}</definedName>
    <definedName name="wrn.Distr._2_4_1" localSheetId="13" hidden="1">{#N/A,#N/A,FALSE,"Dist Rev at PR ";#N/A,#N/A,FALSE,"Spec";#N/A,#N/A,FALSE,"Res";#N/A,#N/A,FALSE,"Small L&amp;P";#N/A,#N/A,FALSE,"Medium L&amp;P";#N/A,#N/A,FALSE,"E-19";#N/A,#N/A,FALSE,"E-20";#N/A,#N/A,FALSE,"Strtlts &amp; Standby";#N/A,#N/A,FALSE,"A-RTP";#N/A,#N/A,FALSE,"2003mixeduse"}</definedName>
    <definedName name="wrn.Distr._2_4_1" hidden="1">{#N/A,#N/A,FALSE,"Dist Rev at PR ";#N/A,#N/A,FALSE,"Spec";#N/A,#N/A,FALSE,"Res";#N/A,#N/A,FALSE,"Small L&amp;P";#N/A,#N/A,FALSE,"Medium L&amp;P";#N/A,#N/A,FALSE,"E-19";#N/A,#N/A,FALSE,"E-20";#N/A,#N/A,FALSE,"Strtlts &amp; Standby";#N/A,#N/A,FALSE,"A-RTP";#N/A,#N/A,FALSE,"2003mixeduse"}</definedName>
    <definedName name="wrn.Distr._2_5" localSheetId="13" hidden="1">{#N/A,#N/A,FALSE,"Dist Rev at PR ";#N/A,#N/A,FALSE,"Spec";#N/A,#N/A,FALSE,"Res";#N/A,#N/A,FALSE,"Small L&amp;P";#N/A,#N/A,FALSE,"Medium L&amp;P";#N/A,#N/A,FALSE,"E-19";#N/A,#N/A,FALSE,"E-20";#N/A,#N/A,FALSE,"Strtlts &amp; Standby";#N/A,#N/A,FALSE,"A-RTP";#N/A,#N/A,FALSE,"2003mixeduse"}</definedName>
    <definedName name="wrn.Distr._2_5" hidden="1">{#N/A,#N/A,FALSE,"Dist Rev at PR ";#N/A,#N/A,FALSE,"Spec";#N/A,#N/A,FALSE,"Res";#N/A,#N/A,FALSE,"Small L&amp;P";#N/A,#N/A,FALSE,"Medium L&amp;P";#N/A,#N/A,FALSE,"E-19";#N/A,#N/A,FALSE,"E-20";#N/A,#N/A,FALSE,"Strtlts &amp; Standby";#N/A,#N/A,FALSE,"A-RTP";#N/A,#N/A,FALSE,"2003mixeduse"}</definedName>
    <definedName name="wrn.Distr._2_5_1" localSheetId="13" hidden="1">{#N/A,#N/A,FALSE,"Dist Rev at PR ";#N/A,#N/A,FALSE,"Spec";#N/A,#N/A,FALSE,"Res";#N/A,#N/A,FALSE,"Small L&amp;P";#N/A,#N/A,FALSE,"Medium L&amp;P";#N/A,#N/A,FALSE,"E-19";#N/A,#N/A,FALSE,"E-20";#N/A,#N/A,FALSE,"Strtlts &amp; Standby";#N/A,#N/A,FALSE,"A-RTP";#N/A,#N/A,FALSE,"2003mixeduse"}</definedName>
    <definedName name="wrn.Distr._2_5_1" hidden="1">{#N/A,#N/A,FALSE,"Dist Rev at PR ";#N/A,#N/A,FALSE,"Spec";#N/A,#N/A,FALSE,"Res";#N/A,#N/A,FALSE,"Small L&amp;P";#N/A,#N/A,FALSE,"Medium L&amp;P";#N/A,#N/A,FALSE,"E-19";#N/A,#N/A,FALSE,"E-20";#N/A,#N/A,FALSE,"Strtlts &amp; Standby";#N/A,#N/A,FALSE,"A-RTP";#N/A,#N/A,FALSE,"2003mixeduse"}</definedName>
    <definedName name="wrn.Distr._3" localSheetId="13" hidden="1">{#N/A,#N/A,FALSE,"Dist Rev at PR ";#N/A,#N/A,FALSE,"Spec";#N/A,#N/A,FALSE,"Res";#N/A,#N/A,FALSE,"Small L&amp;P";#N/A,#N/A,FALSE,"Medium L&amp;P";#N/A,#N/A,FALSE,"E-19";#N/A,#N/A,FALSE,"E-20";#N/A,#N/A,FALSE,"Strtlts &amp; Standby";#N/A,#N/A,FALSE,"A-RTP";#N/A,#N/A,FALSE,"2003mixeduse"}</definedName>
    <definedName name="wrn.Distr._3" hidden="1">{#N/A,#N/A,FALSE,"Dist Rev at PR ";#N/A,#N/A,FALSE,"Spec";#N/A,#N/A,FALSE,"Res";#N/A,#N/A,FALSE,"Small L&amp;P";#N/A,#N/A,FALSE,"Medium L&amp;P";#N/A,#N/A,FALSE,"E-19";#N/A,#N/A,FALSE,"E-20";#N/A,#N/A,FALSE,"Strtlts &amp; Standby";#N/A,#N/A,FALSE,"A-RTP";#N/A,#N/A,FALSE,"2003mixeduse"}</definedName>
    <definedName name="wrn.Distr._3_1" localSheetId="13" hidden="1">{#N/A,#N/A,FALSE,"Dist Rev at PR ";#N/A,#N/A,FALSE,"Spec";#N/A,#N/A,FALSE,"Res";#N/A,#N/A,FALSE,"Small L&amp;P";#N/A,#N/A,FALSE,"Medium L&amp;P";#N/A,#N/A,FALSE,"E-19";#N/A,#N/A,FALSE,"E-20";#N/A,#N/A,FALSE,"Strtlts &amp; Standby";#N/A,#N/A,FALSE,"A-RTP";#N/A,#N/A,FALSE,"2003mixeduse"}</definedName>
    <definedName name="wrn.Distr._3_1" hidden="1">{#N/A,#N/A,FALSE,"Dist Rev at PR ";#N/A,#N/A,FALSE,"Spec";#N/A,#N/A,FALSE,"Res";#N/A,#N/A,FALSE,"Small L&amp;P";#N/A,#N/A,FALSE,"Medium L&amp;P";#N/A,#N/A,FALSE,"E-19";#N/A,#N/A,FALSE,"E-20";#N/A,#N/A,FALSE,"Strtlts &amp; Standby";#N/A,#N/A,FALSE,"A-RTP";#N/A,#N/A,FALSE,"2003mixeduse"}</definedName>
    <definedName name="wrn.Distr._3_1_1" localSheetId="13" hidden="1">{#N/A,#N/A,FALSE,"Dist Rev at PR ";#N/A,#N/A,FALSE,"Spec";#N/A,#N/A,FALSE,"Res";#N/A,#N/A,FALSE,"Small L&amp;P";#N/A,#N/A,FALSE,"Medium L&amp;P";#N/A,#N/A,FALSE,"E-19";#N/A,#N/A,FALSE,"E-20";#N/A,#N/A,FALSE,"Strtlts &amp; Standby";#N/A,#N/A,FALSE,"A-RTP";#N/A,#N/A,FALSE,"2003mixeduse"}</definedName>
    <definedName name="wrn.Distr._3_1_1" hidden="1">{#N/A,#N/A,FALSE,"Dist Rev at PR ";#N/A,#N/A,FALSE,"Spec";#N/A,#N/A,FALSE,"Res";#N/A,#N/A,FALSE,"Small L&amp;P";#N/A,#N/A,FALSE,"Medium L&amp;P";#N/A,#N/A,FALSE,"E-19";#N/A,#N/A,FALSE,"E-20";#N/A,#N/A,FALSE,"Strtlts &amp; Standby";#N/A,#N/A,FALSE,"A-RTP";#N/A,#N/A,FALSE,"2003mixeduse"}</definedName>
    <definedName name="wrn.Distr._3_2" localSheetId="13" hidden="1">{#N/A,#N/A,FALSE,"Dist Rev at PR ";#N/A,#N/A,FALSE,"Spec";#N/A,#N/A,FALSE,"Res";#N/A,#N/A,FALSE,"Small L&amp;P";#N/A,#N/A,FALSE,"Medium L&amp;P";#N/A,#N/A,FALSE,"E-19";#N/A,#N/A,FALSE,"E-20";#N/A,#N/A,FALSE,"Strtlts &amp; Standby";#N/A,#N/A,FALSE,"A-RTP";#N/A,#N/A,FALSE,"2003mixeduse"}</definedName>
    <definedName name="wrn.Distr._3_2" hidden="1">{#N/A,#N/A,FALSE,"Dist Rev at PR ";#N/A,#N/A,FALSE,"Spec";#N/A,#N/A,FALSE,"Res";#N/A,#N/A,FALSE,"Small L&amp;P";#N/A,#N/A,FALSE,"Medium L&amp;P";#N/A,#N/A,FALSE,"E-19";#N/A,#N/A,FALSE,"E-20";#N/A,#N/A,FALSE,"Strtlts &amp; Standby";#N/A,#N/A,FALSE,"A-RTP";#N/A,#N/A,FALSE,"2003mixeduse"}</definedName>
    <definedName name="wrn.Distr._3_2_1" localSheetId="13" hidden="1">{#N/A,#N/A,FALSE,"Dist Rev at PR ";#N/A,#N/A,FALSE,"Spec";#N/A,#N/A,FALSE,"Res";#N/A,#N/A,FALSE,"Small L&amp;P";#N/A,#N/A,FALSE,"Medium L&amp;P";#N/A,#N/A,FALSE,"E-19";#N/A,#N/A,FALSE,"E-20";#N/A,#N/A,FALSE,"Strtlts &amp; Standby";#N/A,#N/A,FALSE,"A-RTP";#N/A,#N/A,FALSE,"2003mixeduse"}</definedName>
    <definedName name="wrn.Distr._3_2_1" hidden="1">{#N/A,#N/A,FALSE,"Dist Rev at PR ";#N/A,#N/A,FALSE,"Spec";#N/A,#N/A,FALSE,"Res";#N/A,#N/A,FALSE,"Small L&amp;P";#N/A,#N/A,FALSE,"Medium L&amp;P";#N/A,#N/A,FALSE,"E-19";#N/A,#N/A,FALSE,"E-20";#N/A,#N/A,FALSE,"Strtlts &amp; Standby";#N/A,#N/A,FALSE,"A-RTP";#N/A,#N/A,FALSE,"2003mixeduse"}</definedName>
    <definedName name="wrn.Distr._3_3" localSheetId="13" hidden="1">{#N/A,#N/A,FALSE,"Dist Rev at PR ";#N/A,#N/A,FALSE,"Spec";#N/A,#N/A,FALSE,"Res";#N/A,#N/A,FALSE,"Small L&amp;P";#N/A,#N/A,FALSE,"Medium L&amp;P";#N/A,#N/A,FALSE,"E-19";#N/A,#N/A,FALSE,"E-20";#N/A,#N/A,FALSE,"Strtlts &amp; Standby";#N/A,#N/A,FALSE,"A-RTP";#N/A,#N/A,FALSE,"2003mixeduse"}</definedName>
    <definedName name="wrn.Distr._3_3" hidden="1">{#N/A,#N/A,FALSE,"Dist Rev at PR ";#N/A,#N/A,FALSE,"Spec";#N/A,#N/A,FALSE,"Res";#N/A,#N/A,FALSE,"Small L&amp;P";#N/A,#N/A,FALSE,"Medium L&amp;P";#N/A,#N/A,FALSE,"E-19";#N/A,#N/A,FALSE,"E-20";#N/A,#N/A,FALSE,"Strtlts &amp; Standby";#N/A,#N/A,FALSE,"A-RTP";#N/A,#N/A,FALSE,"2003mixeduse"}</definedName>
    <definedName name="wrn.Distr._3_3_1" localSheetId="13" hidden="1">{#N/A,#N/A,FALSE,"Dist Rev at PR ";#N/A,#N/A,FALSE,"Spec";#N/A,#N/A,FALSE,"Res";#N/A,#N/A,FALSE,"Small L&amp;P";#N/A,#N/A,FALSE,"Medium L&amp;P";#N/A,#N/A,FALSE,"E-19";#N/A,#N/A,FALSE,"E-20";#N/A,#N/A,FALSE,"Strtlts &amp; Standby";#N/A,#N/A,FALSE,"A-RTP";#N/A,#N/A,FALSE,"2003mixeduse"}</definedName>
    <definedName name="wrn.Distr._3_3_1" hidden="1">{#N/A,#N/A,FALSE,"Dist Rev at PR ";#N/A,#N/A,FALSE,"Spec";#N/A,#N/A,FALSE,"Res";#N/A,#N/A,FALSE,"Small L&amp;P";#N/A,#N/A,FALSE,"Medium L&amp;P";#N/A,#N/A,FALSE,"E-19";#N/A,#N/A,FALSE,"E-20";#N/A,#N/A,FALSE,"Strtlts &amp; Standby";#N/A,#N/A,FALSE,"A-RTP";#N/A,#N/A,FALSE,"2003mixeduse"}</definedName>
    <definedName name="wrn.Distr._3_4" localSheetId="13" hidden="1">{#N/A,#N/A,FALSE,"Dist Rev at PR ";#N/A,#N/A,FALSE,"Spec";#N/A,#N/A,FALSE,"Res";#N/A,#N/A,FALSE,"Small L&amp;P";#N/A,#N/A,FALSE,"Medium L&amp;P";#N/A,#N/A,FALSE,"E-19";#N/A,#N/A,FALSE,"E-20";#N/A,#N/A,FALSE,"Strtlts &amp; Standby";#N/A,#N/A,FALSE,"A-RTP";#N/A,#N/A,FALSE,"2003mixeduse"}</definedName>
    <definedName name="wrn.Distr._3_4" hidden="1">{#N/A,#N/A,FALSE,"Dist Rev at PR ";#N/A,#N/A,FALSE,"Spec";#N/A,#N/A,FALSE,"Res";#N/A,#N/A,FALSE,"Small L&amp;P";#N/A,#N/A,FALSE,"Medium L&amp;P";#N/A,#N/A,FALSE,"E-19";#N/A,#N/A,FALSE,"E-20";#N/A,#N/A,FALSE,"Strtlts &amp; Standby";#N/A,#N/A,FALSE,"A-RTP";#N/A,#N/A,FALSE,"2003mixeduse"}</definedName>
    <definedName name="wrn.Distr._3_4_1" localSheetId="13" hidden="1">{#N/A,#N/A,FALSE,"Dist Rev at PR ";#N/A,#N/A,FALSE,"Spec";#N/A,#N/A,FALSE,"Res";#N/A,#N/A,FALSE,"Small L&amp;P";#N/A,#N/A,FALSE,"Medium L&amp;P";#N/A,#N/A,FALSE,"E-19";#N/A,#N/A,FALSE,"E-20";#N/A,#N/A,FALSE,"Strtlts &amp; Standby";#N/A,#N/A,FALSE,"A-RTP";#N/A,#N/A,FALSE,"2003mixeduse"}</definedName>
    <definedName name="wrn.Distr._3_4_1" hidden="1">{#N/A,#N/A,FALSE,"Dist Rev at PR ";#N/A,#N/A,FALSE,"Spec";#N/A,#N/A,FALSE,"Res";#N/A,#N/A,FALSE,"Small L&amp;P";#N/A,#N/A,FALSE,"Medium L&amp;P";#N/A,#N/A,FALSE,"E-19";#N/A,#N/A,FALSE,"E-20";#N/A,#N/A,FALSE,"Strtlts &amp; Standby";#N/A,#N/A,FALSE,"A-RTP";#N/A,#N/A,FALSE,"2003mixeduse"}</definedName>
    <definedName name="wrn.Distr._3_5" localSheetId="13" hidden="1">{#N/A,#N/A,FALSE,"Dist Rev at PR ";#N/A,#N/A,FALSE,"Spec";#N/A,#N/A,FALSE,"Res";#N/A,#N/A,FALSE,"Small L&amp;P";#N/A,#N/A,FALSE,"Medium L&amp;P";#N/A,#N/A,FALSE,"E-19";#N/A,#N/A,FALSE,"E-20";#N/A,#N/A,FALSE,"Strtlts &amp; Standby";#N/A,#N/A,FALSE,"A-RTP";#N/A,#N/A,FALSE,"2003mixeduse"}</definedName>
    <definedName name="wrn.Distr._3_5" hidden="1">{#N/A,#N/A,FALSE,"Dist Rev at PR ";#N/A,#N/A,FALSE,"Spec";#N/A,#N/A,FALSE,"Res";#N/A,#N/A,FALSE,"Small L&amp;P";#N/A,#N/A,FALSE,"Medium L&amp;P";#N/A,#N/A,FALSE,"E-19";#N/A,#N/A,FALSE,"E-20";#N/A,#N/A,FALSE,"Strtlts &amp; Standby";#N/A,#N/A,FALSE,"A-RTP";#N/A,#N/A,FALSE,"2003mixeduse"}</definedName>
    <definedName name="wrn.Distr._3_5_1" localSheetId="13" hidden="1">{#N/A,#N/A,FALSE,"Dist Rev at PR ";#N/A,#N/A,FALSE,"Spec";#N/A,#N/A,FALSE,"Res";#N/A,#N/A,FALSE,"Small L&amp;P";#N/A,#N/A,FALSE,"Medium L&amp;P";#N/A,#N/A,FALSE,"E-19";#N/A,#N/A,FALSE,"E-20";#N/A,#N/A,FALSE,"Strtlts &amp; Standby";#N/A,#N/A,FALSE,"A-RTP";#N/A,#N/A,FALSE,"2003mixeduse"}</definedName>
    <definedName name="wrn.Distr._3_5_1" hidden="1">{#N/A,#N/A,FALSE,"Dist Rev at PR ";#N/A,#N/A,FALSE,"Spec";#N/A,#N/A,FALSE,"Res";#N/A,#N/A,FALSE,"Small L&amp;P";#N/A,#N/A,FALSE,"Medium L&amp;P";#N/A,#N/A,FALSE,"E-19";#N/A,#N/A,FALSE,"E-20";#N/A,#N/A,FALSE,"Strtlts &amp; Standby";#N/A,#N/A,FALSE,"A-RTP";#N/A,#N/A,FALSE,"2003mixeduse"}</definedName>
    <definedName name="wrn.Distr._4" localSheetId="13" hidden="1">{#N/A,#N/A,FALSE,"Dist Rev at PR ";#N/A,#N/A,FALSE,"Spec";#N/A,#N/A,FALSE,"Res";#N/A,#N/A,FALSE,"Small L&amp;P";#N/A,#N/A,FALSE,"Medium L&amp;P";#N/A,#N/A,FALSE,"E-19";#N/A,#N/A,FALSE,"E-20";#N/A,#N/A,FALSE,"Strtlts &amp; Standby";#N/A,#N/A,FALSE,"A-RTP";#N/A,#N/A,FALSE,"2003mixeduse"}</definedName>
    <definedName name="wrn.Distr._4" hidden="1">{#N/A,#N/A,FALSE,"Dist Rev at PR ";#N/A,#N/A,FALSE,"Spec";#N/A,#N/A,FALSE,"Res";#N/A,#N/A,FALSE,"Small L&amp;P";#N/A,#N/A,FALSE,"Medium L&amp;P";#N/A,#N/A,FALSE,"E-19";#N/A,#N/A,FALSE,"E-20";#N/A,#N/A,FALSE,"Strtlts &amp; Standby";#N/A,#N/A,FALSE,"A-RTP";#N/A,#N/A,FALSE,"2003mixeduse"}</definedName>
    <definedName name="wrn.Distr._4_1" localSheetId="13" hidden="1">{#N/A,#N/A,FALSE,"Dist Rev at PR ";#N/A,#N/A,FALSE,"Spec";#N/A,#N/A,FALSE,"Res";#N/A,#N/A,FALSE,"Small L&amp;P";#N/A,#N/A,FALSE,"Medium L&amp;P";#N/A,#N/A,FALSE,"E-19";#N/A,#N/A,FALSE,"E-20";#N/A,#N/A,FALSE,"Strtlts &amp; Standby";#N/A,#N/A,FALSE,"A-RTP";#N/A,#N/A,FALSE,"2003mixeduse"}</definedName>
    <definedName name="wrn.Distr._4_1" hidden="1">{#N/A,#N/A,FALSE,"Dist Rev at PR ";#N/A,#N/A,FALSE,"Spec";#N/A,#N/A,FALSE,"Res";#N/A,#N/A,FALSE,"Small L&amp;P";#N/A,#N/A,FALSE,"Medium L&amp;P";#N/A,#N/A,FALSE,"E-19";#N/A,#N/A,FALSE,"E-20";#N/A,#N/A,FALSE,"Strtlts &amp; Standby";#N/A,#N/A,FALSE,"A-RTP";#N/A,#N/A,FALSE,"2003mixeduse"}</definedName>
    <definedName name="wrn.Distr._4_1_1" localSheetId="13" hidden="1">{#N/A,#N/A,FALSE,"Dist Rev at PR ";#N/A,#N/A,FALSE,"Spec";#N/A,#N/A,FALSE,"Res";#N/A,#N/A,FALSE,"Small L&amp;P";#N/A,#N/A,FALSE,"Medium L&amp;P";#N/A,#N/A,FALSE,"E-19";#N/A,#N/A,FALSE,"E-20";#N/A,#N/A,FALSE,"Strtlts &amp; Standby";#N/A,#N/A,FALSE,"A-RTP";#N/A,#N/A,FALSE,"2003mixeduse"}</definedName>
    <definedName name="wrn.Distr._4_1_1" hidden="1">{#N/A,#N/A,FALSE,"Dist Rev at PR ";#N/A,#N/A,FALSE,"Spec";#N/A,#N/A,FALSE,"Res";#N/A,#N/A,FALSE,"Small L&amp;P";#N/A,#N/A,FALSE,"Medium L&amp;P";#N/A,#N/A,FALSE,"E-19";#N/A,#N/A,FALSE,"E-20";#N/A,#N/A,FALSE,"Strtlts &amp; Standby";#N/A,#N/A,FALSE,"A-RTP";#N/A,#N/A,FALSE,"2003mixeduse"}</definedName>
    <definedName name="wrn.Distr._4_2" localSheetId="13" hidden="1">{#N/A,#N/A,FALSE,"Dist Rev at PR ";#N/A,#N/A,FALSE,"Spec";#N/A,#N/A,FALSE,"Res";#N/A,#N/A,FALSE,"Small L&amp;P";#N/A,#N/A,FALSE,"Medium L&amp;P";#N/A,#N/A,FALSE,"E-19";#N/A,#N/A,FALSE,"E-20";#N/A,#N/A,FALSE,"Strtlts &amp; Standby";#N/A,#N/A,FALSE,"A-RTP";#N/A,#N/A,FALSE,"2003mixeduse"}</definedName>
    <definedName name="wrn.Distr._4_2" hidden="1">{#N/A,#N/A,FALSE,"Dist Rev at PR ";#N/A,#N/A,FALSE,"Spec";#N/A,#N/A,FALSE,"Res";#N/A,#N/A,FALSE,"Small L&amp;P";#N/A,#N/A,FALSE,"Medium L&amp;P";#N/A,#N/A,FALSE,"E-19";#N/A,#N/A,FALSE,"E-20";#N/A,#N/A,FALSE,"Strtlts &amp; Standby";#N/A,#N/A,FALSE,"A-RTP";#N/A,#N/A,FALSE,"2003mixeduse"}</definedName>
    <definedName name="wrn.Distr._4_2_1" localSheetId="13" hidden="1">{#N/A,#N/A,FALSE,"Dist Rev at PR ";#N/A,#N/A,FALSE,"Spec";#N/A,#N/A,FALSE,"Res";#N/A,#N/A,FALSE,"Small L&amp;P";#N/A,#N/A,FALSE,"Medium L&amp;P";#N/A,#N/A,FALSE,"E-19";#N/A,#N/A,FALSE,"E-20";#N/A,#N/A,FALSE,"Strtlts &amp; Standby";#N/A,#N/A,FALSE,"A-RTP";#N/A,#N/A,FALSE,"2003mixeduse"}</definedName>
    <definedName name="wrn.Distr._4_2_1" hidden="1">{#N/A,#N/A,FALSE,"Dist Rev at PR ";#N/A,#N/A,FALSE,"Spec";#N/A,#N/A,FALSE,"Res";#N/A,#N/A,FALSE,"Small L&amp;P";#N/A,#N/A,FALSE,"Medium L&amp;P";#N/A,#N/A,FALSE,"E-19";#N/A,#N/A,FALSE,"E-20";#N/A,#N/A,FALSE,"Strtlts &amp; Standby";#N/A,#N/A,FALSE,"A-RTP";#N/A,#N/A,FALSE,"2003mixeduse"}</definedName>
    <definedName name="wrn.Distr._4_3" localSheetId="13" hidden="1">{#N/A,#N/A,FALSE,"Dist Rev at PR ";#N/A,#N/A,FALSE,"Spec";#N/A,#N/A,FALSE,"Res";#N/A,#N/A,FALSE,"Small L&amp;P";#N/A,#N/A,FALSE,"Medium L&amp;P";#N/A,#N/A,FALSE,"E-19";#N/A,#N/A,FALSE,"E-20";#N/A,#N/A,FALSE,"Strtlts &amp; Standby";#N/A,#N/A,FALSE,"A-RTP";#N/A,#N/A,FALSE,"2003mixeduse"}</definedName>
    <definedName name="wrn.Distr._4_3" hidden="1">{#N/A,#N/A,FALSE,"Dist Rev at PR ";#N/A,#N/A,FALSE,"Spec";#N/A,#N/A,FALSE,"Res";#N/A,#N/A,FALSE,"Small L&amp;P";#N/A,#N/A,FALSE,"Medium L&amp;P";#N/A,#N/A,FALSE,"E-19";#N/A,#N/A,FALSE,"E-20";#N/A,#N/A,FALSE,"Strtlts &amp; Standby";#N/A,#N/A,FALSE,"A-RTP";#N/A,#N/A,FALSE,"2003mixeduse"}</definedName>
    <definedName name="wrn.Distr._4_3_1" localSheetId="13" hidden="1">{#N/A,#N/A,FALSE,"Dist Rev at PR ";#N/A,#N/A,FALSE,"Spec";#N/A,#N/A,FALSE,"Res";#N/A,#N/A,FALSE,"Small L&amp;P";#N/A,#N/A,FALSE,"Medium L&amp;P";#N/A,#N/A,FALSE,"E-19";#N/A,#N/A,FALSE,"E-20";#N/A,#N/A,FALSE,"Strtlts &amp; Standby";#N/A,#N/A,FALSE,"A-RTP";#N/A,#N/A,FALSE,"2003mixeduse"}</definedName>
    <definedName name="wrn.Distr._4_3_1" hidden="1">{#N/A,#N/A,FALSE,"Dist Rev at PR ";#N/A,#N/A,FALSE,"Spec";#N/A,#N/A,FALSE,"Res";#N/A,#N/A,FALSE,"Small L&amp;P";#N/A,#N/A,FALSE,"Medium L&amp;P";#N/A,#N/A,FALSE,"E-19";#N/A,#N/A,FALSE,"E-20";#N/A,#N/A,FALSE,"Strtlts &amp; Standby";#N/A,#N/A,FALSE,"A-RTP";#N/A,#N/A,FALSE,"2003mixeduse"}</definedName>
    <definedName name="wrn.Distr._4_4" localSheetId="13" hidden="1">{#N/A,#N/A,FALSE,"Dist Rev at PR ";#N/A,#N/A,FALSE,"Spec";#N/A,#N/A,FALSE,"Res";#N/A,#N/A,FALSE,"Small L&amp;P";#N/A,#N/A,FALSE,"Medium L&amp;P";#N/A,#N/A,FALSE,"E-19";#N/A,#N/A,FALSE,"E-20";#N/A,#N/A,FALSE,"Strtlts &amp; Standby";#N/A,#N/A,FALSE,"A-RTP";#N/A,#N/A,FALSE,"2003mixeduse"}</definedName>
    <definedName name="wrn.Distr._4_4" hidden="1">{#N/A,#N/A,FALSE,"Dist Rev at PR ";#N/A,#N/A,FALSE,"Spec";#N/A,#N/A,FALSE,"Res";#N/A,#N/A,FALSE,"Small L&amp;P";#N/A,#N/A,FALSE,"Medium L&amp;P";#N/A,#N/A,FALSE,"E-19";#N/A,#N/A,FALSE,"E-20";#N/A,#N/A,FALSE,"Strtlts &amp; Standby";#N/A,#N/A,FALSE,"A-RTP";#N/A,#N/A,FALSE,"2003mixeduse"}</definedName>
    <definedName name="wrn.Distr._4_4_1" localSheetId="13" hidden="1">{#N/A,#N/A,FALSE,"Dist Rev at PR ";#N/A,#N/A,FALSE,"Spec";#N/A,#N/A,FALSE,"Res";#N/A,#N/A,FALSE,"Small L&amp;P";#N/A,#N/A,FALSE,"Medium L&amp;P";#N/A,#N/A,FALSE,"E-19";#N/A,#N/A,FALSE,"E-20";#N/A,#N/A,FALSE,"Strtlts &amp; Standby";#N/A,#N/A,FALSE,"A-RTP";#N/A,#N/A,FALSE,"2003mixeduse"}</definedName>
    <definedName name="wrn.Distr._4_4_1" hidden="1">{#N/A,#N/A,FALSE,"Dist Rev at PR ";#N/A,#N/A,FALSE,"Spec";#N/A,#N/A,FALSE,"Res";#N/A,#N/A,FALSE,"Small L&amp;P";#N/A,#N/A,FALSE,"Medium L&amp;P";#N/A,#N/A,FALSE,"E-19";#N/A,#N/A,FALSE,"E-20";#N/A,#N/A,FALSE,"Strtlts &amp; Standby";#N/A,#N/A,FALSE,"A-RTP";#N/A,#N/A,FALSE,"2003mixeduse"}</definedName>
    <definedName name="wrn.Distr._4_5" localSheetId="13" hidden="1">{#N/A,#N/A,FALSE,"Dist Rev at PR ";#N/A,#N/A,FALSE,"Spec";#N/A,#N/A,FALSE,"Res";#N/A,#N/A,FALSE,"Small L&amp;P";#N/A,#N/A,FALSE,"Medium L&amp;P";#N/A,#N/A,FALSE,"E-19";#N/A,#N/A,FALSE,"E-20";#N/A,#N/A,FALSE,"Strtlts &amp; Standby";#N/A,#N/A,FALSE,"A-RTP";#N/A,#N/A,FALSE,"2003mixeduse"}</definedName>
    <definedName name="wrn.Distr._4_5" hidden="1">{#N/A,#N/A,FALSE,"Dist Rev at PR ";#N/A,#N/A,FALSE,"Spec";#N/A,#N/A,FALSE,"Res";#N/A,#N/A,FALSE,"Small L&amp;P";#N/A,#N/A,FALSE,"Medium L&amp;P";#N/A,#N/A,FALSE,"E-19";#N/A,#N/A,FALSE,"E-20";#N/A,#N/A,FALSE,"Strtlts &amp; Standby";#N/A,#N/A,FALSE,"A-RTP";#N/A,#N/A,FALSE,"2003mixeduse"}</definedName>
    <definedName name="wrn.Distr._4_5_1" localSheetId="13" hidden="1">{#N/A,#N/A,FALSE,"Dist Rev at PR ";#N/A,#N/A,FALSE,"Spec";#N/A,#N/A,FALSE,"Res";#N/A,#N/A,FALSE,"Small L&amp;P";#N/A,#N/A,FALSE,"Medium L&amp;P";#N/A,#N/A,FALSE,"E-19";#N/A,#N/A,FALSE,"E-20";#N/A,#N/A,FALSE,"Strtlts &amp; Standby";#N/A,#N/A,FALSE,"A-RTP";#N/A,#N/A,FALSE,"2003mixeduse"}</definedName>
    <definedName name="wrn.Distr._4_5_1" hidden="1">{#N/A,#N/A,FALSE,"Dist Rev at PR ";#N/A,#N/A,FALSE,"Spec";#N/A,#N/A,FALSE,"Res";#N/A,#N/A,FALSE,"Small L&amp;P";#N/A,#N/A,FALSE,"Medium L&amp;P";#N/A,#N/A,FALSE,"E-19";#N/A,#N/A,FALSE,"E-20";#N/A,#N/A,FALSE,"Strtlts &amp; Standby";#N/A,#N/A,FALSE,"A-RTP";#N/A,#N/A,FALSE,"2003mixeduse"}</definedName>
    <definedName name="wrn.Distr._5" localSheetId="13" hidden="1">{#N/A,#N/A,FALSE,"Dist Rev at PR ";#N/A,#N/A,FALSE,"Spec";#N/A,#N/A,FALSE,"Res";#N/A,#N/A,FALSE,"Small L&amp;P";#N/A,#N/A,FALSE,"Medium L&amp;P";#N/A,#N/A,FALSE,"E-19";#N/A,#N/A,FALSE,"E-20";#N/A,#N/A,FALSE,"Strtlts &amp; Standby";#N/A,#N/A,FALSE,"A-RTP";#N/A,#N/A,FALSE,"2003mixeduse"}</definedName>
    <definedName name="wrn.Distr._5" hidden="1">{#N/A,#N/A,FALSE,"Dist Rev at PR ";#N/A,#N/A,FALSE,"Spec";#N/A,#N/A,FALSE,"Res";#N/A,#N/A,FALSE,"Small L&amp;P";#N/A,#N/A,FALSE,"Medium L&amp;P";#N/A,#N/A,FALSE,"E-19";#N/A,#N/A,FALSE,"E-20";#N/A,#N/A,FALSE,"Strtlts &amp; Standby";#N/A,#N/A,FALSE,"A-RTP";#N/A,#N/A,FALSE,"2003mixeduse"}</definedName>
    <definedName name="wrn.Distr._5_1" localSheetId="13" hidden="1">{#N/A,#N/A,FALSE,"Dist Rev at PR ";#N/A,#N/A,FALSE,"Spec";#N/A,#N/A,FALSE,"Res";#N/A,#N/A,FALSE,"Small L&amp;P";#N/A,#N/A,FALSE,"Medium L&amp;P";#N/A,#N/A,FALSE,"E-19";#N/A,#N/A,FALSE,"E-20";#N/A,#N/A,FALSE,"Strtlts &amp; Standby";#N/A,#N/A,FALSE,"A-RTP";#N/A,#N/A,FALSE,"2003mixeduse"}</definedName>
    <definedName name="wrn.Distr._5_1" hidden="1">{#N/A,#N/A,FALSE,"Dist Rev at PR ";#N/A,#N/A,FALSE,"Spec";#N/A,#N/A,FALSE,"Res";#N/A,#N/A,FALSE,"Small L&amp;P";#N/A,#N/A,FALSE,"Medium L&amp;P";#N/A,#N/A,FALSE,"E-19";#N/A,#N/A,FALSE,"E-20";#N/A,#N/A,FALSE,"Strtlts &amp; Standby";#N/A,#N/A,FALSE,"A-RTP";#N/A,#N/A,FALSE,"2003mixeduse"}</definedName>
    <definedName name="wrn.Distr._5_1_1" localSheetId="13" hidden="1">{#N/A,#N/A,FALSE,"Dist Rev at PR ";#N/A,#N/A,FALSE,"Spec";#N/A,#N/A,FALSE,"Res";#N/A,#N/A,FALSE,"Small L&amp;P";#N/A,#N/A,FALSE,"Medium L&amp;P";#N/A,#N/A,FALSE,"E-19";#N/A,#N/A,FALSE,"E-20";#N/A,#N/A,FALSE,"Strtlts &amp; Standby";#N/A,#N/A,FALSE,"A-RTP";#N/A,#N/A,FALSE,"2003mixeduse"}</definedName>
    <definedName name="wrn.Distr._5_1_1" hidden="1">{#N/A,#N/A,FALSE,"Dist Rev at PR ";#N/A,#N/A,FALSE,"Spec";#N/A,#N/A,FALSE,"Res";#N/A,#N/A,FALSE,"Small L&amp;P";#N/A,#N/A,FALSE,"Medium L&amp;P";#N/A,#N/A,FALSE,"E-19";#N/A,#N/A,FALSE,"E-20";#N/A,#N/A,FALSE,"Strtlts &amp; Standby";#N/A,#N/A,FALSE,"A-RTP";#N/A,#N/A,FALSE,"2003mixeduse"}</definedName>
    <definedName name="wrn.Distr._5_2" localSheetId="13" hidden="1">{#N/A,#N/A,FALSE,"Dist Rev at PR ";#N/A,#N/A,FALSE,"Spec";#N/A,#N/A,FALSE,"Res";#N/A,#N/A,FALSE,"Small L&amp;P";#N/A,#N/A,FALSE,"Medium L&amp;P";#N/A,#N/A,FALSE,"E-19";#N/A,#N/A,FALSE,"E-20";#N/A,#N/A,FALSE,"Strtlts &amp; Standby";#N/A,#N/A,FALSE,"A-RTP";#N/A,#N/A,FALSE,"2003mixeduse"}</definedName>
    <definedName name="wrn.Distr._5_2" hidden="1">{#N/A,#N/A,FALSE,"Dist Rev at PR ";#N/A,#N/A,FALSE,"Spec";#N/A,#N/A,FALSE,"Res";#N/A,#N/A,FALSE,"Small L&amp;P";#N/A,#N/A,FALSE,"Medium L&amp;P";#N/A,#N/A,FALSE,"E-19";#N/A,#N/A,FALSE,"E-20";#N/A,#N/A,FALSE,"Strtlts &amp; Standby";#N/A,#N/A,FALSE,"A-RTP";#N/A,#N/A,FALSE,"2003mixeduse"}</definedName>
    <definedName name="wrn.Distr._5_2_1" localSheetId="13" hidden="1">{#N/A,#N/A,FALSE,"Dist Rev at PR ";#N/A,#N/A,FALSE,"Spec";#N/A,#N/A,FALSE,"Res";#N/A,#N/A,FALSE,"Small L&amp;P";#N/A,#N/A,FALSE,"Medium L&amp;P";#N/A,#N/A,FALSE,"E-19";#N/A,#N/A,FALSE,"E-20";#N/A,#N/A,FALSE,"Strtlts &amp; Standby";#N/A,#N/A,FALSE,"A-RTP";#N/A,#N/A,FALSE,"2003mixeduse"}</definedName>
    <definedName name="wrn.Distr._5_2_1" hidden="1">{#N/A,#N/A,FALSE,"Dist Rev at PR ";#N/A,#N/A,FALSE,"Spec";#N/A,#N/A,FALSE,"Res";#N/A,#N/A,FALSE,"Small L&amp;P";#N/A,#N/A,FALSE,"Medium L&amp;P";#N/A,#N/A,FALSE,"E-19";#N/A,#N/A,FALSE,"E-20";#N/A,#N/A,FALSE,"Strtlts &amp; Standby";#N/A,#N/A,FALSE,"A-RTP";#N/A,#N/A,FALSE,"2003mixeduse"}</definedName>
    <definedName name="wrn.Distr._5_3" localSheetId="13" hidden="1">{#N/A,#N/A,FALSE,"Dist Rev at PR ";#N/A,#N/A,FALSE,"Spec";#N/A,#N/A,FALSE,"Res";#N/A,#N/A,FALSE,"Small L&amp;P";#N/A,#N/A,FALSE,"Medium L&amp;P";#N/A,#N/A,FALSE,"E-19";#N/A,#N/A,FALSE,"E-20";#N/A,#N/A,FALSE,"Strtlts &amp; Standby";#N/A,#N/A,FALSE,"A-RTP";#N/A,#N/A,FALSE,"2003mixeduse"}</definedName>
    <definedName name="wrn.Distr._5_3" hidden="1">{#N/A,#N/A,FALSE,"Dist Rev at PR ";#N/A,#N/A,FALSE,"Spec";#N/A,#N/A,FALSE,"Res";#N/A,#N/A,FALSE,"Small L&amp;P";#N/A,#N/A,FALSE,"Medium L&amp;P";#N/A,#N/A,FALSE,"E-19";#N/A,#N/A,FALSE,"E-20";#N/A,#N/A,FALSE,"Strtlts &amp; Standby";#N/A,#N/A,FALSE,"A-RTP";#N/A,#N/A,FALSE,"2003mixeduse"}</definedName>
    <definedName name="wrn.Distr._5_3_1" localSheetId="13" hidden="1">{#N/A,#N/A,FALSE,"Dist Rev at PR ";#N/A,#N/A,FALSE,"Spec";#N/A,#N/A,FALSE,"Res";#N/A,#N/A,FALSE,"Small L&amp;P";#N/A,#N/A,FALSE,"Medium L&amp;P";#N/A,#N/A,FALSE,"E-19";#N/A,#N/A,FALSE,"E-20";#N/A,#N/A,FALSE,"Strtlts &amp; Standby";#N/A,#N/A,FALSE,"A-RTP";#N/A,#N/A,FALSE,"2003mixeduse"}</definedName>
    <definedName name="wrn.Distr._5_3_1" hidden="1">{#N/A,#N/A,FALSE,"Dist Rev at PR ";#N/A,#N/A,FALSE,"Spec";#N/A,#N/A,FALSE,"Res";#N/A,#N/A,FALSE,"Small L&amp;P";#N/A,#N/A,FALSE,"Medium L&amp;P";#N/A,#N/A,FALSE,"E-19";#N/A,#N/A,FALSE,"E-20";#N/A,#N/A,FALSE,"Strtlts &amp; Standby";#N/A,#N/A,FALSE,"A-RTP";#N/A,#N/A,FALSE,"2003mixeduse"}</definedName>
    <definedName name="wrn.Distr._5_4" localSheetId="13" hidden="1">{#N/A,#N/A,FALSE,"Dist Rev at PR ";#N/A,#N/A,FALSE,"Spec";#N/A,#N/A,FALSE,"Res";#N/A,#N/A,FALSE,"Small L&amp;P";#N/A,#N/A,FALSE,"Medium L&amp;P";#N/A,#N/A,FALSE,"E-19";#N/A,#N/A,FALSE,"E-20";#N/A,#N/A,FALSE,"Strtlts &amp; Standby";#N/A,#N/A,FALSE,"A-RTP";#N/A,#N/A,FALSE,"2003mixeduse"}</definedName>
    <definedName name="wrn.Distr._5_4" hidden="1">{#N/A,#N/A,FALSE,"Dist Rev at PR ";#N/A,#N/A,FALSE,"Spec";#N/A,#N/A,FALSE,"Res";#N/A,#N/A,FALSE,"Small L&amp;P";#N/A,#N/A,FALSE,"Medium L&amp;P";#N/A,#N/A,FALSE,"E-19";#N/A,#N/A,FALSE,"E-20";#N/A,#N/A,FALSE,"Strtlts &amp; Standby";#N/A,#N/A,FALSE,"A-RTP";#N/A,#N/A,FALSE,"2003mixeduse"}</definedName>
    <definedName name="wrn.Distr._5_4_1" localSheetId="13" hidden="1">{#N/A,#N/A,FALSE,"Dist Rev at PR ";#N/A,#N/A,FALSE,"Spec";#N/A,#N/A,FALSE,"Res";#N/A,#N/A,FALSE,"Small L&amp;P";#N/A,#N/A,FALSE,"Medium L&amp;P";#N/A,#N/A,FALSE,"E-19";#N/A,#N/A,FALSE,"E-20";#N/A,#N/A,FALSE,"Strtlts &amp; Standby";#N/A,#N/A,FALSE,"A-RTP";#N/A,#N/A,FALSE,"2003mixeduse"}</definedName>
    <definedName name="wrn.Distr._5_4_1" hidden="1">{#N/A,#N/A,FALSE,"Dist Rev at PR ";#N/A,#N/A,FALSE,"Spec";#N/A,#N/A,FALSE,"Res";#N/A,#N/A,FALSE,"Small L&amp;P";#N/A,#N/A,FALSE,"Medium L&amp;P";#N/A,#N/A,FALSE,"E-19";#N/A,#N/A,FALSE,"E-20";#N/A,#N/A,FALSE,"Strtlts &amp; Standby";#N/A,#N/A,FALSE,"A-RTP";#N/A,#N/A,FALSE,"2003mixeduse"}</definedName>
    <definedName name="wrn.Distr._5_5" localSheetId="13" hidden="1">{#N/A,#N/A,FALSE,"Dist Rev at PR ";#N/A,#N/A,FALSE,"Spec";#N/A,#N/A,FALSE,"Res";#N/A,#N/A,FALSE,"Small L&amp;P";#N/A,#N/A,FALSE,"Medium L&amp;P";#N/A,#N/A,FALSE,"E-19";#N/A,#N/A,FALSE,"E-20";#N/A,#N/A,FALSE,"Strtlts &amp; Standby";#N/A,#N/A,FALSE,"A-RTP";#N/A,#N/A,FALSE,"2003mixeduse"}</definedName>
    <definedName name="wrn.Distr._5_5" hidden="1">{#N/A,#N/A,FALSE,"Dist Rev at PR ";#N/A,#N/A,FALSE,"Spec";#N/A,#N/A,FALSE,"Res";#N/A,#N/A,FALSE,"Small L&amp;P";#N/A,#N/A,FALSE,"Medium L&amp;P";#N/A,#N/A,FALSE,"E-19";#N/A,#N/A,FALSE,"E-20";#N/A,#N/A,FALSE,"Strtlts &amp; Standby";#N/A,#N/A,FALSE,"A-RTP";#N/A,#N/A,FALSE,"2003mixeduse"}</definedName>
    <definedName name="wrn.Distr._5_5_1" localSheetId="13" hidden="1">{#N/A,#N/A,FALSE,"Dist Rev at PR ";#N/A,#N/A,FALSE,"Spec";#N/A,#N/A,FALSE,"Res";#N/A,#N/A,FALSE,"Small L&amp;P";#N/A,#N/A,FALSE,"Medium L&amp;P";#N/A,#N/A,FALSE,"E-19";#N/A,#N/A,FALSE,"E-20";#N/A,#N/A,FALSE,"Strtlts &amp; Standby";#N/A,#N/A,FALSE,"A-RTP";#N/A,#N/A,FALSE,"2003mixeduse"}</definedName>
    <definedName name="wrn.Distr._5_5_1" hidden="1">{#N/A,#N/A,FALSE,"Dist Rev at PR ";#N/A,#N/A,FALSE,"Spec";#N/A,#N/A,FALSE,"Res";#N/A,#N/A,FALSE,"Small L&amp;P";#N/A,#N/A,FALSE,"Medium L&amp;P";#N/A,#N/A,FALSE,"E-19";#N/A,#N/A,FALSE,"E-20";#N/A,#N/A,FALSE,"Strtlts &amp; Standby";#N/A,#N/A,FALSE,"A-RTP";#N/A,#N/A,FALSE,"2003mixeduse"}</definedName>
    <definedName name="wrn.ellie."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llie."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llie1"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lli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st_2003." localSheetId="13" hidden="1">{"Est_Pg1",#N/A,FALSE,"Estimate2003";"Est_Pg2",#N/A,FALSE,"Estimate2003";"Est_Pg3",#N/A,FALSE,"Estimate2003";"Escalation,",#N/A,FALSE,"Escalation"}</definedName>
    <definedName name="wrn.Est_2003." hidden="1">{"Est_Pg1",#N/A,FALSE,"Estimate2003";"Est_Pg2",#N/A,FALSE,"Estimate2003";"Est_Pg3",#N/A,FALSE,"Estimate2003";"Escalation,",#N/A,FALSE,"Escalation"}</definedName>
    <definedName name="wrn.homeimprove_fs." localSheetId="13" hidden="1">{"avgbs",#N/A,FALSE,"homeimprove_fs";"is",#N/A,FALSE,"homeimprove_fs";"opexps",#N/A,FALSE,"homeimprove_fs"}</definedName>
    <definedName name="wrn.homeimprove_fs." hidden="1">{"avgbs",#N/A,FALSE,"homeimprove_fs";"is",#N/A,FALSE,"homeimprove_fs";"opexps",#N/A,FALSE,"homeimprove_fs"}</definedName>
    <definedName name="wrn.Incomestmt." localSheetId="13" hidden="1">{"is",#N/A,FALSE,"tpl&amp;port_fs";"is",#N/A,FALSE,"mhd_fs";"is",#N/A,FALSE,"loanworks_fs";"is",#N/A,FALSE,"homeimprove_fs";"is",#N/A,FALSE,"builder_fs";"is",#N/A,FALSE,"tp_clca_fs";"is",#N/A,FALSE,"wlca_fs";"is",#N/A,FALSE,"cmo_fs"}</definedName>
    <definedName name="wrn.Incomestmt." hidden="1">{"is",#N/A,FALSE,"tpl&amp;port_fs";"is",#N/A,FALSE,"mhd_fs";"is",#N/A,FALSE,"loanworks_fs";"is",#N/A,FALSE,"homeimprove_fs";"is",#N/A,FALSE,"builder_fs";"is",#N/A,FALSE,"tp_clca_fs";"is",#N/A,FALSE,"wlca_fs";"is",#N/A,FALSE,"cmo_fs"}</definedName>
    <definedName name="wrn.input." localSheetId="13" hidden="1">{"avgbs",#N/A,FALSE,"Sheet1";"is",#N/A,FALSE,"Sheet1";"opexps",#N/A,FALSE,"Sheet1"}</definedName>
    <definedName name="wrn.input." hidden="1">{"avgbs",#N/A,FALSE,"Sheet1";"is",#N/A,FALSE,"Sheet1";"opexps",#N/A,FALSE,"Sheet1"}</definedName>
    <definedName name="wrn.loanworks_fs." localSheetId="13" hidden="1">{"avgbs",#N/A,FALSE,"loanworks_fs";"is",#N/A,FALSE,"loanworks_fs";"opexps",#N/A,FALSE,"loanworks_fs"}</definedName>
    <definedName name="wrn.loanworks_fs." hidden="1">{"avgbs",#N/A,FALSE,"loanworks_fs";"is",#N/A,FALSE,"loanworks_fs";"opexps",#N/A,FALSE,"loanworks_fs"}</definedName>
    <definedName name="wrn.mhd_fs." localSheetId="13" hidden="1">{"avgbs",#N/A,FALSE,"mhd_fs";"is",#N/A,FALSE,"mhd_fs";"opexps",#N/A,FALSE,"mhd_fs"}</definedName>
    <definedName name="wrn.mhd_fs." hidden="1">{"avgbs",#N/A,FALSE,"mhd_fs";"is",#N/A,FALSE,"mhd_fs";"opexps",#N/A,FALSE,"mhd_fs"}</definedName>
    <definedName name="wrn.MyTestReport." localSheetId="13" hidden="1">{"Alberta",#N/A,FALSE,"Pivot Data";#N/A,#N/A,FALSE,"Pivot Data";"HiddenColumns",#N/A,FALSE,"Pivot Data"}</definedName>
    <definedName name="wrn.MyTestReport." hidden="1">{"Alberta",#N/A,FALSE,"Pivot Data";#N/A,#N/A,FALSE,"Pivot Data";"HiddenColumns",#N/A,FALSE,"Pivot Data"}</definedName>
    <definedName name="wrn.ND." localSheetId="13" hidden="1">{#N/A,#N/A,FALSE,"ND Rev at Pres Rates";#N/A,#N/A,FALSE,"Res - Unadj sales";#N/A,#N/A,FALSE,"Small L&amp;P";#N/A,#N/A,FALSE,"Medium L&amp;P";#N/A,#N/A,FALSE,"E-19";#N/A,#N/A,FALSE,"E-20";#N/A,#N/A,FALSE,"Strtlts &amp; Standby";#N/A,#N/A,FALSE,"AG";#N/A,#N/A,FALSE,"A-RTP";#N/A,#N/A,FALSE,"Spec"}</definedName>
    <definedName name="wrn.ND." hidden="1">{#N/A,#N/A,FALSE,"ND Rev at Pres Rates";#N/A,#N/A,FALSE,"Res - Unadj sales";#N/A,#N/A,FALSE,"Small L&amp;P";#N/A,#N/A,FALSE,"Medium L&amp;P";#N/A,#N/A,FALSE,"E-19";#N/A,#N/A,FALSE,"E-20";#N/A,#N/A,FALSE,"Strtlts &amp; Standby";#N/A,#N/A,FALSE,"AG";#N/A,#N/A,FALSE,"A-RTP";#N/A,#N/A,FALSE,"Spec"}</definedName>
    <definedName name="wrn.ND._1" localSheetId="13" hidden="1">{#N/A,#N/A,FALSE,"ND Rev at Pres Rates";#N/A,#N/A,FALSE,"Res - Unadj sales";#N/A,#N/A,FALSE,"Small L&amp;P";#N/A,#N/A,FALSE,"Medium L&amp;P";#N/A,#N/A,FALSE,"E-19";#N/A,#N/A,FALSE,"E-20";#N/A,#N/A,FALSE,"Strtlts &amp; Standby";#N/A,#N/A,FALSE,"AG";#N/A,#N/A,FALSE,"A-RTP";#N/A,#N/A,FALSE,"Spec"}</definedName>
    <definedName name="wrn.ND._1" hidden="1">{#N/A,#N/A,FALSE,"ND Rev at Pres Rates";#N/A,#N/A,FALSE,"Res - Unadj sales";#N/A,#N/A,FALSE,"Small L&amp;P";#N/A,#N/A,FALSE,"Medium L&amp;P";#N/A,#N/A,FALSE,"E-19";#N/A,#N/A,FALSE,"E-20";#N/A,#N/A,FALSE,"Strtlts &amp; Standby";#N/A,#N/A,FALSE,"AG";#N/A,#N/A,FALSE,"A-RTP";#N/A,#N/A,FALSE,"Spec"}</definedName>
    <definedName name="wrn.ND._1_1" localSheetId="13" hidden="1">{#N/A,#N/A,FALSE,"ND Rev at Pres Rates";#N/A,#N/A,FALSE,"Res - Unadj sales";#N/A,#N/A,FALSE,"Small L&amp;P";#N/A,#N/A,FALSE,"Medium L&amp;P";#N/A,#N/A,FALSE,"E-19";#N/A,#N/A,FALSE,"E-20";#N/A,#N/A,FALSE,"Strtlts &amp; Standby";#N/A,#N/A,FALSE,"AG";#N/A,#N/A,FALSE,"A-RTP";#N/A,#N/A,FALSE,"Spec"}</definedName>
    <definedName name="wrn.ND._1_1" hidden="1">{#N/A,#N/A,FALSE,"ND Rev at Pres Rates";#N/A,#N/A,FALSE,"Res - Unadj sales";#N/A,#N/A,FALSE,"Small L&amp;P";#N/A,#N/A,FALSE,"Medium L&amp;P";#N/A,#N/A,FALSE,"E-19";#N/A,#N/A,FALSE,"E-20";#N/A,#N/A,FALSE,"Strtlts &amp; Standby";#N/A,#N/A,FALSE,"AG";#N/A,#N/A,FALSE,"A-RTP";#N/A,#N/A,FALSE,"Spec"}</definedName>
    <definedName name="wrn.ND._1_1_1" localSheetId="13" hidden="1">{#N/A,#N/A,FALSE,"ND Rev at Pres Rates";#N/A,#N/A,FALSE,"Res - Unadj sales";#N/A,#N/A,FALSE,"Small L&amp;P";#N/A,#N/A,FALSE,"Medium L&amp;P";#N/A,#N/A,FALSE,"E-19";#N/A,#N/A,FALSE,"E-20";#N/A,#N/A,FALSE,"Strtlts &amp; Standby";#N/A,#N/A,FALSE,"AG";#N/A,#N/A,FALSE,"A-RTP";#N/A,#N/A,FALSE,"Spec"}</definedName>
    <definedName name="wrn.ND._1_1_1" hidden="1">{#N/A,#N/A,FALSE,"ND Rev at Pres Rates";#N/A,#N/A,FALSE,"Res - Unadj sales";#N/A,#N/A,FALSE,"Small L&amp;P";#N/A,#N/A,FALSE,"Medium L&amp;P";#N/A,#N/A,FALSE,"E-19";#N/A,#N/A,FALSE,"E-20";#N/A,#N/A,FALSE,"Strtlts &amp; Standby";#N/A,#N/A,FALSE,"AG";#N/A,#N/A,FALSE,"A-RTP";#N/A,#N/A,FALSE,"Spec"}</definedName>
    <definedName name="wrn.ND._1_2" localSheetId="13" hidden="1">{#N/A,#N/A,FALSE,"ND Rev at Pres Rates";#N/A,#N/A,FALSE,"Res - Unadj sales";#N/A,#N/A,FALSE,"Small L&amp;P";#N/A,#N/A,FALSE,"Medium L&amp;P";#N/A,#N/A,FALSE,"E-19";#N/A,#N/A,FALSE,"E-20";#N/A,#N/A,FALSE,"Strtlts &amp; Standby";#N/A,#N/A,FALSE,"AG";#N/A,#N/A,FALSE,"A-RTP";#N/A,#N/A,FALSE,"Spec"}</definedName>
    <definedName name="wrn.ND._1_2" hidden="1">{#N/A,#N/A,FALSE,"ND Rev at Pres Rates";#N/A,#N/A,FALSE,"Res - Unadj sales";#N/A,#N/A,FALSE,"Small L&amp;P";#N/A,#N/A,FALSE,"Medium L&amp;P";#N/A,#N/A,FALSE,"E-19";#N/A,#N/A,FALSE,"E-20";#N/A,#N/A,FALSE,"Strtlts &amp; Standby";#N/A,#N/A,FALSE,"AG";#N/A,#N/A,FALSE,"A-RTP";#N/A,#N/A,FALSE,"Spec"}</definedName>
    <definedName name="wrn.ND._1_2_1" localSheetId="13" hidden="1">{#N/A,#N/A,FALSE,"ND Rev at Pres Rates";#N/A,#N/A,FALSE,"Res - Unadj sales";#N/A,#N/A,FALSE,"Small L&amp;P";#N/A,#N/A,FALSE,"Medium L&amp;P";#N/A,#N/A,FALSE,"E-19";#N/A,#N/A,FALSE,"E-20";#N/A,#N/A,FALSE,"Strtlts &amp; Standby";#N/A,#N/A,FALSE,"AG";#N/A,#N/A,FALSE,"A-RTP";#N/A,#N/A,FALSE,"Spec"}</definedName>
    <definedName name="wrn.ND._1_2_1" hidden="1">{#N/A,#N/A,FALSE,"ND Rev at Pres Rates";#N/A,#N/A,FALSE,"Res - Unadj sales";#N/A,#N/A,FALSE,"Small L&amp;P";#N/A,#N/A,FALSE,"Medium L&amp;P";#N/A,#N/A,FALSE,"E-19";#N/A,#N/A,FALSE,"E-20";#N/A,#N/A,FALSE,"Strtlts &amp; Standby";#N/A,#N/A,FALSE,"AG";#N/A,#N/A,FALSE,"A-RTP";#N/A,#N/A,FALSE,"Spec"}</definedName>
    <definedName name="wrn.ND._1_3" localSheetId="13" hidden="1">{#N/A,#N/A,FALSE,"ND Rev at Pres Rates";#N/A,#N/A,FALSE,"Res - Unadj sales";#N/A,#N/A,FALSE,"Small L&amp;P";#N/A,#N/A,FALSE,"Medium L&amp;P";#N/A,#N/A,FALSE,"E-19";#N/A,#N/A,FALSE,"E-20";#N/A,#N/A,FALSE,"Strtlts &amp; Standby";#N/A,#N/A,FALSE,"AG";#N/A,#N/A,FALSE,"A-RTP";#N/A,#N/A,FALSE,"Spec"}</definedName>
    <definedName name="wrn.ND._1_3" hidden="1">{#N/A,#N/A,FALSE,"ND Rev at Pres Rates";#N/A,#N/A,FALSE,"Res - Unadj sales";#N/A,#N/A,FALSE,"Small L&amp;P";#N/A,#N/A,FALSE,"Medium L&amp;P";#N/A,#N/A,FALSE,"E-19";#N/A,#N/A,FALSE,"E-20";#N/A,#N/A,FALSE,"Strtlts &amp; Standby";#N/A,#N/A,FALSE,"AG";#N/A,#N/A,FALSE,"A-RTP";#N/A,#N/A,FALSE,"Spec"}</definedName>
    <definedName name="wrn.ND._1_3_1" localSheetId="13" hidden="1">{#N/A,#N/A,FALSE,"ND Rev at Pres Rates";#N/A,#N/A,FALSE,"Res - Unadj sales";#N/A,#N/A,FALSE,"Small L&amp;P";#N/A,#N/A,FALSE,"Medium L&amp;P";#N/A,#N/A,FALSE,"E-19";#N/A,#N/A,FALSE,"E-20";#N/A,#N/A,FALSE,"Strtlts &amp; Standby";#N/A,#N/A,FALSE,"AG";#N/A,#N/A,FALSE,"A-RTP";#N/A,#N/A,FALSE,"Spec"}</definedName>
    <definedName name="wrn.ND._1_3_1" hidden="1">{#N/A,#N/A,FALSE,"ND Rev at Pres Rates";#N/A,#N/A,FALSE,"Res - Unadj sales";#N/A,#N/A,FALSE,"Small L&amp;P";#N/A,#N/A,FALSE,"Medium L&amp;P";#N/A,#N/A,FALSE,"E-19";#N/A,#N/A,FALSE,"E-20";#N/A,#N/A,FALSE,"Strtlts &amp; Standby";#N/A,#N/A,FALSE,"AG";#N/A,#N/A,FALSE,"A-RTP";#N/A,#N/A,FALSE,"Spec"}</definedName>
    <definedName name="wrn.ND._1_4" localSheetId="13" hidden="1">{#N/A,#N/A,FALSE,"ND Rev at Pres Rates";#N/A,#N/A,FALSE,"Res - Unadj sales";#N/A,#N/A,FALSE,"Small L&amp;P";#N/A,#N/A,FALSE,"Medium L&amp;P";#N/A,#N/A,FALSE,"E-19";#N/A,#N/A,FALSE,"E-20";#N/A,#N/A,FALSE,"Strtlts &amp; Standby";#N/A,#N/A,FALSE,"AG";#N/A,#N/A,FALSE,"A-RTP";#N/A,#N/A,FALSE,"Spec"}</definedName>
    <definedName name="wrn.ND._1_4" hidden="1">{#N/A,#N/A,FALSE,"ND Rev at Pres Rates";#N/A,#N/A,FALSE,"Res - Unadj sales";#N/A,#N/A,FALSE,"Small L&amp;P";#N/A,#N/A,FALSE,"Medium L&amp;P";#N/A,#N/A,FALSE,"E-19";#N/A,#N/A,FALSE,"E-20";#N/A,#N/A,FALSE,"Strtlts &amp; Standby";#N/A,#N/A,FALSE,"AG";#N/A,#N/A,FALSE,"A-RTP";#N/A,#N/A,FALSE,"Spec"}</definedName>
    <definedName name="wrn.ND._1_4_1" localSheetId="13" hidden="1">{#N/A,#N/A,FALSE,"ND Rev at Pres Rates";#N/A,#N/A,FALSE,"Res - Unadj sales";#N/A,#N/A,FALSE,"Small L&amp;P";#N/A,#N/A,FALSE,"Medium L&amp;P";#N/A,#N/A,FALSE,"E-19";#N/A,#N/A,FALSE,"E-20";#N/A,#N/A,FALSE,"Strtlts &amp; Standby";#N/A,#N/A,FALSE,"AG";#N/A,#N/A,FALSE,"A-RTP";#N/A,#N/A,FALSE,"Spec"}</definedName>
    <definedName name="wrn.ND._1_4_1" hidden="1">{#N/A,#N/A,FALSE,"ND Rev at Pres Rates";#N/A,#N/A,FALSE,"Res - Unadj sales";#N/A,#N/A,FALSE,"Small L&amp;P";#N/A,#N/A,FALSE,"Medium L&amp;P";#N/A,#N/A,FALSE,"E-19";#N/A,#N/A,FALSE,"E-20";#N/A,#N/A,FALSE,"Strtlts &amp; Standby";#N/A,#N/A,FALSE,"AG";#N/A,#N/A,FALSE,"A-RTP";#N/A,#N/A,FALSE,"Spec"}</definedName>
    <definedName name="wrn.ND._1_5" localSheetId="13" hidden="1">{#N/A,#N/A,FALSE,"ND Rev at Pres Rates";#N/A,#N/A,FALSE,"Res - Unadj sales";#N/A,#N/A,FALSE,"Small L&amp;P";#N/A,#N/A,FALSE,"Medium L&amp;P";#N/A,#N/A,FALSE,"E-19";#N/A,#N/A,FALSE,"E-20";#N/A,#N/A,FALSE,"Strtlts &amp; Standby";#N/A,#N/A,FALSE,"AG";#N/A,#N/A,FALSE,"A-RTP";#N/A,#N/A,FALSE,"Spec"}</definedName>
    <definedName name="wrn.ND._1_5" hidden="1">{#N/A,#N/A,FALSE,"ND Rev at Pres Rates";#N/A,#N/A,FALSE,"Res - Unadj sales";#N/A,#N/A,FALSE,"Small L&amp;P";#N/A,#N/A,FALSE,"Medium L&amp;P";#N/A,#N/A,FALSE,"E-19";#N/A,#N/A,FALSE,"E-20";#N/A,#N/A,FALSE,"Strtlts &amp; Standby";#N/A,#N/A,FALSE,"AG";#N/A,#N/A,FALSE,"A-RTP";#N/A,#N/A,FALSE,"Spec"}</definedName>
    <definedName name="wrn.ND._1_5_1" localSheetId="13" hidden="1">{#N/A,#N/A,FALSE,"ND Rev at Pres Rates";#N/A,#N/A,FALSE,"Res - Unadj sales";#N/A,#N/A,FALSE,"Small L&amp;P";#N/A,#N/A,FALSE,"Medium L&amp;P";#N/A,#N/A,FALSE,"E-19";#N/A,#N/A,FALSE,"E-20";#N/A,#N/A,FALSE,"Strtlts &amp; Standby";#N/A,#N/A,FALSE,"AG";#N/A,#N/A,FALSE,"A-RTP";#N/A,#N/A,FALSE,"Spec"}</definedName>
    <definedName name="wrn.ND._1_5_1" hidden="1">{#N/A,#N/A,FALSE,"ND Rev at Pres Rates";#N/A,#N/A,FALSE,"Res - Unadj sales";#N/A,#N/A,FALSE,"Small L&amp;P";#N/A,#N/A,FALSE,"Medium L&amp;P";#N/A,#N/A,FALSE,"E-19";#N/A,#N/A,FALSE,"E-20";#N/A,#N/A,FALSE,"Strtlts &amp; Standby";#N/A,#N/A,FALSE,"AG";#N/A,#N/A,FALSE,"A-RTP";#N/A,#N/A,FALSE,"Spec"}</definedName>
    <definedName name="wrn.ND._2" localSheetId="13" hidden="1">{#N/A,#N/A,FALSE,"ND Rev at Pres Rates";#N/A,#N/A,FALSE,"Res - Unadj sales";#N/A,#N/A,FALSE,"Small L&amp;P";#N/A,#N/A,FALSE,"Medium L&amp;P";#N/A,#N/A,FALSE,"E-19";#N/A,#N/A,FALSE,"E-20";#N/A,#N/A,FALSE,"Strtlts &amp; Standby";#N/A,#N/A,FALSE,"AG";#N/A,#N/A,FALSE,"A-RTP";#N/A,#N/A,FALSE,"Spec"}</definedName>
    <definedName name="wrn.ND._2" hidden="1">{#N/A,#N/A,FALSE,"ND Rev at Pres Rates";#N/A,#N/A,FALSE,"Res - Unadj sales";#N/A,#N/A,FALSE,"Small L&amp;P";#N/A,#N/A,FALSE,"Medium L&amp;P";#N/A,#N/A,FALSE,"E-19";#N/A,#N/A,FALSE,"E-20";#N/A,#N/A,FALSE,"Strtlts &amp; Standby";#N/A,#N/A,FALSE,"AG";#N/A,#N/A,FALSE,"A-RTP";#N/A,#N/A,FALSE,"Spec"}</definedName>
    <definedName name="wrn.ND._2_1" localSheetId="13" hidden="1">{#N/A,#N/A,FALSE,"ND Rev at Pres Rates";#N/A,#N/A,FALSE,"Res - Unadj sales";#N/A,#N/A,FALSE,"Small L&amp;P";#N/A,#N/A,FALSE,"Medium L&amp;P";#N/A,#N/A,FALSE,"E-19";#N/A,#N/A,FALSE,"E-20";#N/A,#N/A,FALSE,"Strtlts &amp; Standby";#N/A,#N/A,FALSE,"AG";#N/A,#N/A,FALSE,"A-RTP";#N/A,#N/A,FALSE,"Spec"}</definedName>
    <definedName name="wrn.ND._2_1" hidden="1">{#N/A,#N/A,FALSE,"ND Rev at Pres Rates";#N/A,#N/A,FALSE,"Res - Unadj sales";#N/A,#N/A,FALSE,"Small L&amp;P";#N/A,#N/A,FALSE,"Medium L&amp;P";#N/A,#N/A,FALSE,"E-19";#N/A,#N/A,FALSE,"E-20";#N/A,#N/A,FALSE,"Strtlts &amp; Standby";#N/A,#N/A,FALSE,"AG";#N/A,#N/A,FALSE,"A-RTP";#N/A,#N/A,FALSE,"Spec"}</definedName>
    <definedName name="wrn.ND._2_1_1" localSheetId="13" hidden="1">{#N/A,#N/A,FALSE,"ND Rev at Pres Rates";#N/A,#N/A,FALSE,"Res - Unadj sales";#N/A,#N/A,FALSE,"Small L&amp;P";#N/A,#N/A,FALSE,"Medium L&amp;P";#N/A,#N/A,FALSE,"E-19";#N/A,#N/A,FALSE,"E-20";#N/A,#N/A,FALSE,"Strtlts &amp; Standby";#N/A,#N/A,FALSE,"AG";#N/A,#N/A,FALSE,"A-RTP";#N/A,#N/A,FALSE,"Spec"}</definedName>
    <definedName name="wrn.ND._2_1_1" hidden="1">{#N/A,#N/A,FALSE,"ND Rev at Pres Rates";#N/A,#N/A,FALSE,"Res - Unadj sales";#N/A,#N/A,FALSE,"Small L&amp;P";#N/A,#N/A,FALSE,"Medium L&amp;P";#N/A,#N/A,FALSE,"E-19";#N/A,#N/A,FALSE,"E-20";#N/A,#N/A,FALSE,"Strtlts &amp; Standby";#N/A,#N/A,FALSE,"AG";#N/A,#N/A,FALSE,"A-RTP";#N/A,#N/A,FALSE,"Spec"}</definedName>
    <definedName name="wrn.ND._2_2" localSheetId="13" hidden="1">{#N/A,#N/A,FALSE,"ND Rev at Pres Rates";#N/A,#N/A,FALSE,"Res - Unadj sales";#N/A,#N/A,FALSE,"Small L&amp;P";#N/A,#N/A,FALSE,"Medium L&amp;P";#N/A,#N/A,FALSE,"E-19";#N/A,#N/A,FALSE,"E-20";#N/A,#N/A,FALSE,"Strtlts &amp; Standby";#N/A,#N/A,FALSE,"AG";#N/A,#N/A,FALSE,"A-RTP";#N/A,#N/A,FALSE,"Spec"}</definedName>
    <definedName name="wrn.ND._2_2" hidden="1">{#N/A,#N/A,FALSE,"ND Rev at Pres Rates";#N/A,#N/A,FALSE,"Res - Unadj sales";#N/A,#N/A,FALSE,"Small L&amp;P";#N/A,#N/A,FALSE,"Medium L&amp;P";#N/A,#N/A,FALSE,"E-19";#N/A,#N/A,FALSE,"E-20";#N/A,#N/A,FALSE,"Strtlts &amp; Standby";#N/A,#N/A,FALSE,"AG";#N/A,#N/A,FALSE,"A-RTP";#N/A,#N/A,FALSE,"Spec"}</definedName>
    <definedName name="wrn.ND._2_2_1" localSheetId="13" hidden="1">{#N/A,#N/A,FALSE,"ND Rev at Pres Rates";#N/A,#N/A,FALSE,"Res - Unadj sales";#N/A,#N/A,FALSE,"Small L&amp;P";#N/A,#N/A,FALSE,"Medium L&amp;P";#N/A,#N/A,FALSE,"E-19";#N/A,#N/A,FALSE,"E-20";#N/A,#N/A,FALSE,"Strtlts &amp; Standby";#N/A,#N/A,FALSE,"AG";#N/A,#N/A,FALSE,"A-RTP";#N/A,#N/A,FALSE,"Spec"}</definedName>
    <definedName name="wrn.ND._2_2_1" hidden="1">{#N/A,#N/A,FALSE,"ND Rev at Pres Rates";#N/A,#N/A,FALSE,"Res - Unadj sales";#N/A,#N/A,FALSE,"Small L&amp;P";#N/A,#N/A,FALSE,"Medium L&amp;P";#N/A,#N/A,FALSE,"E-19";#N/A,#N/A,FALSE,"E-20";#N/A,#N/A,FALSE,"Strtlts &amp; Standby";#N/A,#N/A,FALSE,"AG";#N/A,#N/A,FALSE,"A-RTP";#N/A,#N/A,FALSE,"Spec"}</definedName>
    <definedName name="wrn.ND._2_3" localSheetId="13" hidden="1">{#N/A,#N/A,FALSE,"ND Rev at Pres Rates";#N/A,#N/A,FALSE,"Res - Unadj sales";#N/A,#N/A,FALSE,"Small L&amp;P";#N/A,#N/A,FALSE,"Medium L&amp;P";#N/A,#N/A,FALSE,"E-19";#N/A,#N/A,FALSE,"E-20";#N/A,#N/A,FALSE,"Strtlts &amp; Standby";#N/A,#N/A,FALSE,"AG";#N/A,#N/A,FALSE,"A-RTP";#N/A,#N/A,FALSE,"Spec"}</definedName>
    <definedName name="wrn.ND._2_3" hidden="1">{#N/A,#N/A,FALSE,"ND Rev at Pres Rates";#N/A,#N/A,FALSE,"Res - Unadj sales";#N/A,#N/A,FALSE,"Small L&amp;P";#N/A,#N/A,FALSE,"Medium L&amp;P";#N/A,#N/A,FALSE,"E-19";#N/A,#N/A,FALSE,"E-20";#N/A,#N/A,FALSE,"Strtlts &amp; Standby";#N/A,#N/A,FALSE,"AG";#N/A,#N/A,FALSE,"A-RTP";#N/A,#N/A,FALSE,"Spec"}</definedName>
    <definedName name="wrn.ND._2_3_1" localSheetId="13" hidden="1">{#N/A,#N/A,FALSE,"ND Rev at Pres Rates";#N/A,#N/A,FALSE,"Res - Unadj sales";#N/A,#N/A,FALSE,"Small L&amp;P";#N/A,#N/A,FALSE,"Medium L&amp;P";#N/A,#N/A,FALSE,"E-19";#N/A,#N/A,FALSE,"E-20";#N/A,#N/A,FALSE,"Strtlts &amp; Standby";#N/A,#N/A,FALSE,"AG";#N/A,#N/A,FALSE,"A-RTP";#N/A,#N/A,FALSE,"Spec"}</definedName>
    <definedName name="wrn.ND._2_3_1" hidden="1">{#N/A,#N/A,FALSE,"ND Rev at Pres Rates";#N/A,#N/A,FALSE,"Res - Unadj sales";#N/A,#N/A,FALSE,"Small L&amp;P";#N/A,#N/A,FALSE,"Medium L&amp;P";#N/A,#N/A,FALSE,"E-19";#N/A,#N/A,FALSE,"E-20";#N/A,#N/A,FALSE,"Strtlts &amp; Standby";#N/A,#N/A,FALSE,"AG";#N/A,#N/A,FALSE,"A-RTP";#N/A,#N/A,FALSE,"Spec"}</definedName>
    <definedName name="wrn.ND._2_4" localSheetId="13" hidden="1">{#N/A,#N/A,FALSE,"ND Rev at Pres Rates";#N/A,#N/A,FALSE,"Res - Unadj sales";#N/A,#N/A,FALSE,"Small L&amp;P";#N/A,#N/A,FALSE,"Medium L&amp;P";#N/A,#N/A,FALSE,"E-19";#N/A,#N/A,FALSE,"E-20";#N/A,#N/A,FALSE,"Strtlts &amp; Standby";#N/A,#N/A,FALSE,"AG";#N/A,#N/A,FALSE,"A-RTP";#N/A,#N/A,FALSE,"Spec"}</definedName>
    <definedName name="wrn.ND._2_4" hidden="1">{#N/A,#N/A,FALSE,"ND Rev at Pres Rates";#N/A,#N/A,FALSE,"Res - Unadj sales";#N/A,#N/A,FALSE,"Small L&amp;P";#N/A,#N/A,FALSE,"Medium L&amp;P";#N/A,#N/A,FALSE,"E-19";#N/A,#N/A,FALSE,"E-20";#N/A,#N/A,FALSE,"Strtlts &amp; Standby";#N/A,#N/A,FALSE,"AG";#N/A,#N/A,FALSE,"A-RTP";#N/A,#N/A,FALSE,"Spec"}</definedName>
    <definedName name="wrn.ND._2_4_1" localSheetId="13" hidden="1">{#N/A,#N/A,FALSE,"ND Rev at Pres Rates";#N/A,#N/A,FALSE,"Res - Unadj sales";#N/A,#N/A,FALSE,"Small L&amp;P";#N/A,#N/A,FALSE,"Medium L&amp;P";#N/A,#N/A,FALSE,"E-19";#N/A,#N/A,FALSE,"E-20";#N/A,#N/A,FALSE,"Strtlts &amp; Standby";#N/A,#N/A,FALSE,"AG";#N/A,#N/A,FALSE,"A-RTP";#N/A,#N/A,FALSE,"Spec"}</definedName>
    <definedName name="wrn.ND._2_4_1" hidden="1">{#N/A,#N/A,FALSE,"ND Rev at Pres Rates";#N/A,#N/A,FALSE,"Res - Unadj sales";#N/A,#N/A,FALSE,"Small L&amp;P";#N/A,#N/A,FALSE,"Medium L&amp;P";#N/A,#N/A,FALSE,"E-19";#N/A,#N/A,FALSE,"E-20";#N/A,#N/A,FALSE,"Strtlts &amp; Standby";#N/A,#N/A,FALSE,"AG";#N/A,#N/A,FALSE,"A-RTP";#N/A,#N/A,FALSE,"Spec"}</definedName>
    <definedName name="wrn.ND._2_5" localSheetId="13" hidden="1">{#N/A,#N/A,FALSE,"ND Rev at Pres Rates";#N/A,#N/A,FALSE,"Res - Unadj sales";#N/A,#N/A,FALSE,"Small L&amp;P";#N/A,#N/A,FALSE,"Medium L&amp;P";#N/A,#N/A,FALSE,"E-19";#N/A,#N/A,FALSE,"E-20";#N/A,#N/A,FALSE,"Strtlts &amp; Standby";#N/A,#N/A,FALSE,"AG";#N/A,#N/A,FALSE,"A-RTP";#N/A,#N/A,FALSE,"Spec"}</definedName>
    <definedName name="wrn.ND._2_5" hidden="1">{#N/A,#N/A,FALSE,"ND Rev at Pres Rates";#N/A,#N/A,FALSE,"Res - Unadj sales";#N/A,#N/A,FALSE,"Small L&amp;P";#N/A,#N/A,FALSE,"Medium L&amp;P";#N/A,#N/A,FALSE,"E-19";#N/A,#N/A,FALSE,"E-20";#N/A,#N/A,FALSE,"Strtlts &amp; Standby";#N/A,#N/A,FALSE,"AG";#N/A,#N/A,FALSE,"A-RTP";#N/A,#N/A,FALSE,"Spec"}</definedName>
    <definedName name="wrn.ND._2_5_1" localSheetId="13" hidden="1">{#N/A,#N/A,FALSE,"ND Rev at Pres Rates";#N/A,#N/A,FALSE,"Res - Unadj sales";#N/A,#N/A,FALSE,"Small L&amp;P";#N/A,#N/A,FALSE,"Medium L&amp;P";#N/A,#N/A,FALSE,"E-19";#N/A,#N/A,FALSE,"E-20";#N/A,#N/A,FALSE,"Strtlts &amp; Standby";#N/A,#N/A,FALSE,"AG";#N/A,#N/A,FALSE,"A-RTP";#N/A,#N/A,FALSE,"Spec"}</definedName>
    <definedName name="wrn.ND._2_5_1" hidden="1">{#N/A,#N/A,FALSE,"ND Rev at Pres Rates";#N/A,#N/A,FALSE,"Res - Unadj sales";#N/A,#N/A,FALSE,"Small L&amp;P";#N/A,#N/A,FALSE,"Medium L&amp;P";#N/A,#N/A,FALSE,"E-19";#N/A,#N/A,FALSE,"E-20";#N/A,#N/A,FALSE,"Strtlts &amp; Standby";#N/A,#N/A,FALSE,"AG";#N/A,#N/A,FALSE,"A-RTP";#N/A,#N/A,FALSE,"Spec"}</definedName>
    <definedName name="wrn.ND._3" localSheetId="13" hidden="1">{#N/A,#N/A,FALSE,"ND Rev at Pres Rates";#N/A,#N/A,FALSE,"Res - Unadj sales";#N/A,#N/A,FALSE,"Small L&amp;P";#N/A,#N/A,FALSE,"Medium L&amp;P";#N/A,#N/A,FALSE,"E-19";#N/A,#N/A,FALSE,"E-20";#N/A,#N/A,FALSE,"Strtlts &amp; Standby";#N/A,#N/A,FALSE,"AG";#N/A,#N/A,FALSE,"A-RTP";#N/A,#N/A,FALSE,"Spec"}</definedName>
    <definedName name="wrn.ND._3" hidden="1">{#N/A,#N/A,FALSE,"ND Rev at Pres Rates";#N/A,#N/A,FALSE,"Res - Unadj sales";#N/A,#N/A,FALSE,"Small L&amp;P";#N/A,#N/A,FALSE,"Medium L&amp;P";#N/A,#N/A,FALSE,"E-19";#N/A,#N/A,FALSE,"E-20";#N/A,#N/A,FALSE,"Strtlts &amp; Standby";#N/A,#N/A,FALSE,"AG";#N/A,#N/A,FALSE,"A-RTP";#N/A,#N/A,FALSE,"Spec"}</definedName>
    <definedName name="wrn.ND._3_1" localSheetId="13" hidden="1">{#N/A,#N/A,FALSE,"ND Rev at Pres Rates";#N/A,#N/A,FALSE,"Res - Unadj sales";#N/A,#N/A,FALSE,"Small L&amp;P";#N/A,#N/A,FALSE,"Medium L&amp;P";#N/A,#N/A,FALSE,"E-19";#N/A,#N/A,FALSE,"E-20";#N/A,#N/A,FALSE,"Strtlts &amp; Standby";#N/A,#N/A,FALSE,"AG";#N/A,#N/A,FALSE,"A-RTP";#N/A,#N/A,FALSE,"Spec"}</definedName>
    <definedName name="wrn.ND._3_1" hidden="1">{#N/A,#N/A,FALSE,"ND Rev at Pres Rates";#N/A,#N/A,FALSE,"Res - Unadj sales";#N/A,#N/A,FALSE,"Small L&amp;P";#N/A,#N/A,FALSE,"Medium L&amp;P";#N/A,#N/A,FALSE,"E-19";#N/A,#N/A,FALSE,"E-20";#N/A,#N/A,FALSE,"Strtlts &amp; Standby";#N/A,#N/A,FALSE,"AG";#N/A,#N/A,FALSE,"A-RTP";#N/A,#N/A,FALSE,"Spec"}</definedName>
    <definedName name="wrn.ND._3_1_1" localSheetId="13" hidden="1">{#N/A,#N/A,FALSE,"ND Rev at Pres Rates";#N/A,#N/A,FALSE,"Res - Unadj sales";#N/A,#N/A,FALSE,"Small L&amp;P";#N/A,#N/A,FALSE,"Medium L&amp;P";#N/A,#N/A,FALSE,"E-19";#N/A,#N/A,FALSE,"E-20";#N/A,#N/A,FALSE,"Strtlts &amp; Standby";#N/A,#N/A,FALSE,"AG";#N/A,#N/A,FALSE,"A-RTP";#N/A,#N/A,FALSE,"Spec"}</definedName>
    <definedName name="wrn.ND._3_1_1" hidden="1">{#N/A,#N/A,FALSE,"ND Rev at Pres Rates";#N/A,#N/A,FALSE,"Res - Unadj sales";#N/A,#N/A,FALSE,"Small L&amp;P";#N/A,#N/A,FALSE,"Medium L&amp;P";#N/A,#N/A,FALSE,"E-19";#N/A,#N/A,FALSE,"E-20";#N/A,#N/A,FALSE,"Strtlts &amp; Standby";#N/A,#N/A,FALSE,"AG";#N/A,#N/A,FALSE,"A-RTP";#N/A,#N/A,FALSE,"Spec"}</definedName>
    <definedName name="wrn.ND._3_2" localSheetId="13" hidden="1">{#N/A,#N/A,FALSE,"ND Rev at Pres Rates";#N/A,#N/A,FALSE,"Res - Unadj sales";#N/A,#N/A,FALSE,"Small L&amp;P";#N/A,#N/A,FALSE,"Medium L&amp;P";#N/A,#N/A,FALSE,"E-19";#N/A,#N/A,FALSE,"E-20";#N/A,#N/A,FALSE,"Strtlts &amp; Standby";#N/A,#N/A,FALSE,"AG";#N/A,#N/A,FALSE,"A-RTP";#N/A,#N/A,FALSE,"Spec"}</definedName>
    <definedName name="wrn.ND._3_2" hidden="1">{#N/A,#N/A,FALSE,"ND Rev at Pres Rates";#N/A,#N/A,FALSE,"Res - Unadj sales";#N/A,#N/A,FALSE,"Small L&amp;P";#N/A,#N/A,FALSE,"Medium L&amp;P";#N/A,#N/A,FALSE,"E-19";#N/A,#N/A,FALSE,"E-20";#N/A,#N/A,FALSE,"Strtlts &amp; Standby";#N/A,#N/A,FALSE,"AG";#N/A,#N/A,FALSE,"A-RTP";#N/A,#N/A,FALSE,"Spec"}</definedName>
    <definedName name="wrn.ND._3_2_1" localSheetId="13" hidden="1">{#N/A,#N/A,FALSE,"ND Rev at Pres Rates";#N/A,#N/A,FALSE,"Res - Unadj sales";#N/A,#N/A,FALSE,"Small L&amp;P";#N/A,#N/A,FALSE,"Medium L&amp;P";#N/A,#N/A,FALSE,"E-19";#N/A,#N/A,FALSE,"E-20";#N/A,#N/A,FALSE,"Strtlts &amp; Standby";#N/A,#N/A,FALSE,"AG";#N/A,#N/A,FALSE,"A-RTP";#N/A,#N/A,FALSE,"Spec"}</definedName>
    <definedName name="wrn.ND._3_2_1" hidden="1">{#N/A,#N/A,FALSE,"ND Rev at Pres Rates";#N/A,#N/A,FALSE,"Res - Unadj sales";#N/A,#N/A,FALSE,"Small L&amp;P";#N/A,#N/A,FALSE,"Medium L&amp;P";#N/A,#N/A,FALSE,"E-19";#N/A,#N/A,FALSE,"E-20";#N/A,#N/A,FALSE,"Strtlts &amp; Standby";#N/A,#N/A,FALSE,"AG";#N/A,#N/A,FALSE,"A-RTP";#N/A,#N/A,FALSE,"Spec"}</definedName>
    <definedName name="wrn.ND._3_3" localSheetId="13" hidden="1">{#N/A,#N/A,FALSE,"ND Rev at Pres Rates";#N/A,#N/A,FALSE,"Res - Unadj sales";#N/A,#N/A,FALSE,"Small L&amp;P";#N/A,#N/A,FALSE,"Medium L&amp;P";#N/A,#N/A,FALSE,"E-19";#N/A,#N/A,FALSE,"E-20";#N/A,#N/A,FALSE,"Strtlts &amp; Standby";#N/A,#N/A,FALSE,"AG";#N/A,#N/A,FALSE,"A-RTP";#N/A,#N/A,FALSE,"Spec"}</definedName>
    <definedName name="wrn.ND._3_3" hidden="1">{#N/A,#N/A,FALSE,"ND Rev at Pres Rates";#N/A,#N/A,FALSE,"Res - Unadj sales";#N/A,#N/A,FALSE,"Small L&amp;P";#N/A,#N/A,FALSE,"Medium L&amp;P";#N/A,#N/A,FALSE,"E-19";#N/A,#N/A,FALSE,"E-20";#N/A,#N/A,FALSE,"Strtlts &amp; Standby";#N/A,#N/A,FALSE,"AG";#N/A,#N/A,FALSE,"A-RTP";#N/A,#N/A,FALSE,"Spec"}</definedName>
    <definedName name="wrn.ND._3_3_1" localSheetId="13" hidden="1">{#N/A,#N/A,FALSE,"ND Rev at Pres Rates";#N/A,#N/A,FALSE,"Res - Unadj sales";#N/A,#N/A,FALSE,"Small L&amp;P";#N/A,#N/A,FALSE,"Medium L&amp;P";#N/A,#N/A,FALSE,"E-19";#N/A,#N/A,FALSE,"E-20";#N/A,#N/A,FALSE,"Strtlts &amp; Standby";#N/A,#N/A,FALSE,"AG";#N/A,#N/A,FALSE,"A-RTP";#N/A,#N/A,FALSE,"Spec"}</definedName>
    <definedName name="wrn.ND._3_3_1" hidden="1">{#N/A,#N/A,FALSE,"ND Rev at Pres Rates";#N/A,#N/A,FALSE,"Res - Unadj sales";#N/A,#N/A,FALSE,"Small L&amp;P";#N/A,#N/A,FALSE,"Medium L&amp;P";#N/A,#N/A,FALSE,"E-19";#N/A,#N/A,FALSE,"E-20";#N/A,#N/A,FALSE,"Strtlts &amp; Standby";#N/A,#N/A,FALSE,"AG";#N/A,#N/A,FALSE,"A-RTP";#N/A,#N/A,FALSE,"Spec"}</definedName>
    <definedName name="wrn.ND._3_4" localSheetId="13" hidden="1">{#N/A,#N/A,FALSE,"ND Rev at Pres Rates";#N/A,#N/A,FALSE,"Res - Unadj sales";#N/A,#N/A,FALSE,"Small L&amp;P";#N/A,#N/A,FALSE,"Medium L&amp;P";#N/A,#N/A,FALSE,"E-19";#N/A,#N/A,FALSE,"E-20";#N/A,#N/A,FALSE,"Strtlts &amp; Standby";#N/A,#N/A,FALSE,"AG";#N/A,#N/A,FALSE,"A-RTP";#N/A,#N/A,FALSE,"Spec"}</definedName>
    <definedName name="wrn.ND._3_4" hidden="1">{#N/A,#N/A,FALSE,"ND Rev at Pres Rates";#N/A,#N/A,FALSE,"Res - Unadj sales";#N/A,#N/A,FALSE,"Small L&amp;P";#N/A,#N/A,FALSE,"Medium L&amp;P";#N/A,#N/A,FALSE,"E-19";#N/A,#N/A,FALSE,"E-20";#N/A,#N/A,FALSE,"Strtlts &amp; Standby";#N/A,#N/A,FALSE,"AG";#N/A,#N/A,FALSE,"A-RTP";#N/A,#N/A,FALSE,"Spec"}</definedName>
    <definedName name="wrn.ND._3_4_1" localSheetId="13" hidden="1">{#N/A,#N/A,FALSE,"ND Rev at Pres Rates";#N/A,#N/A,FALSE,"Res - Unadj sales";#N/A,#N/A,FALSE,"Small L&amp;P";#N/A,#N/A,FALSE,"Medium L&amp;P";#N/A,#N/A,FALSE,"E-19";#N/A,#N/A,FALSE,"E-20";#N/A,#N/A,FALSE,"Strtlts &amp; Standby";#N/A,#N/A,FALSE,"AG";#N/A,#N/A,FALSE,"A-RTP";#N/A,#N/A,FALSE,"Spec"}</definedName>
    <definedName name="wrn.ND._3_4_1" hidden="1">{#N/A,#N/A,FALSE,"ND Rev at Pres Rates";#N/A,#N/A,FALSE,"Res - Unadj sales";#N/A,#N/A,FALSE,"Small L&amp;P";#N/A,#N/A,FALSE,"Medium L&amp;P";#N/A,#N/A,FALSE,"E-19";#N/A,#N/A,FALSE,"E-20";#N/A,#N/A,FALSE,"Strtlts &amp; Standby";#N/A,#N/A,FALSE,"AG";#N/A,#N/A,FALSE,"A-RTP";#N/A,#N/A,FALSE,"Spec"}</definedName>
    <definedName name="wrn.ND._3_5" localSheetId="13" hidden="1">{#N/A,#N/A,FALSE,"ND Rev at Pres Rates";#N/A,#N/A,FALSE,"Res - Unadj sales";#N/A,#N/A,FALSE,"Small L&amp;P";#N/A,#N/A,FALSE,"Medium L&amp;P";#N/A,#N/A,FALSE,"E-19";#N/A,#N/A,FALSE,"E-20";#N/A,#N/A,FALSE,"Strtlts &amp; Standby";#N/A,#N/A,FALSE,"AG";#N/A,#N/A,FALSE,"A-RTP";#N/A,#N/A,FALSE,"Spec"}</definedName>
    <definedName name="wrn.ND._3_5" hidden="1">{#N/A,#N/A,FALSE,"ND Rev at Pres Rates";#N/A,#N/A,FALSE,"Res - Unadj sales";#N/A,#N/A,FALSE,"Small L&amp;P";#N/A,#N/A,FALSE,"Medium L&amp;P";#N/A,#N/A,FALSE,"E-19";#N/A,#N/A,FALSE,"E-20";#N/A,#N/A,FALSE,"Strtlts &amp; Standby";#N/A,#N/A,FALSE,"AG";#N/A,#N/A,FALSE,"A-RTP";#N/A,#N/A,FALSE,"Spec"}</definedName>
    <definedName name="wrn.ND._3_5_1" localSheetId="13" hidden="1">{#N/A,#N/A,FALSE,"ND Rev at Pres Rates";#N/A,#N/A,FALSE,"Res - Unadj sales";#N/A,#N/A,FALSE,"Small L&amp;P";#N/A,#N/A,FALSE,"Medium L&amp;P";#N/A,#N/A,FALSE,"E-19";#N/A,#N/A,FALSE,"E-20";#N/A,#N/A,FALSE,"Strtlts &amp; Standby";#N/A,#N/A,FALSE,"AG";#N/A,#N/A,FALSE,"A-RTP";#N/A,#N/A,FALSE,"Spec"}</definedName>
    <definedName name="wrn.ND._3_5_1" hidden="1">{#N/A,#N/A,FALSE,"ND Rev at Pres Rates";#N/A,#N/A,FALSE,"Res - Unadj sales";#N/A,#N/A,FALSE,"Small L&amp;P";#N/A,#N/A,FALSE,"Medium L&amp;P";#N/A,#N/A,FALSE,"E-19";#N/A,#N/A,FALSE,"E-20";#N/A,#N/A,FALSE,"Strtlts &amp; Standby";#N/A,#N/A,FALSE,"AG";#N/A,#N/A,FALSE,"A-RTP";#N/A,#N/A,FALSE,"Spec"}</definedName>
    <definedName name="wrn.ND._4" localSheetId="13" hidden="1">{#N/A,#N/A,FALSE,"ND Rev at Pres Rates";#N/A,#N/A,FALSE,"Res - Unadj sales";#N/A,#N/A,FALSE,"Small L&amp;P";#N/A,#N/A,FALSE,"Medium L&amp;P";#N/A,#N/A,FALSE,"E-19";#N/A,#N/A,FALSE,"E-20";#N/A,#N/A,FALSE,"Strtlts &amp; Standby";#N/A,#N/A,FALSE,"AG";#N/A,#N/A,FALSE,"A-RTP";#N/A,#N/A,FALSE,"Spec"}</definedName>
    <definedName name="wrn.ND._4" hidden="1">{#N/A,#N/A,FALSE,"ND Rev at Pres Rates";#N/A,#N/A,FALSE,"Res - Unadj sales";#N/A,#N/A,FALSE,"Small L&amp;P";#N/A,#N/A,FALSE,"Medium L&amp;P";#N/A,#N/A,FALSE,"E-19";#N/A,#N/A,FALSE,"E-20";#N/A,#N/A,FALSE,"Strtlts &amp; Standby";#N/A,#N/A,FALSE,"AG";#N/A,#N/A,FALSE,"A-RTP";#N/A,#N/A,FALSE,"Spec"}</definedName>
    <definedName name="wrn.ND._4_1" localSheetId="13" hidden="1">{#N/A,#N/A,FALSE,"ND Rev at Pres Rates";#N/A,#N/A,FALSE,"Res - Unadj sales";#N/A,#N/A,FALSE,"Small L&amp;P";#N/A,#N/A,FALSE,"Medium L&amp;P";#N/A,#N/A,FALSE,"E-19";#N/A,#N/A,FALSE,"E-20";#N/A,#N/A,FALSE,"Strtlts &amp; Standby";#N/A,#N/A,FALSE,"AG";#N/A,#N/A,FALSE,"A-RTP";#N/A,#N/A,FALSE,"Spec"}</definedName>
    <definedName name="wrn.ND._4_1" hidden="1">{#N/A,#N/A,FALSE,"ND Rev at Pres Rates";#N/A,#N/A,FALSE,"Res - Unadj sales";#N/A,#N/A,FALSE,"Small L&amp;P";#N/A,#N/A,FALSE,"Medium L&amp;P";#N/A,#N/A,FALSE,"E-19";#N/A,#N/A,FALSE,"E-20";#N/A,#N/A,FALSE,"Strtlts &amp; Standby";#N/A,#N/A,FALSE,"AG";#N/A,#N/A,FALSE,"A-RTP";#N/A,#N/A,FALSE,"Spec"}</definedName>
    <definedName name="wrn.ND._4_1_1" localSheetId="13" hidden="1">{#N/A,#N/A,FALSE,"ND Rev at Pres Rates";#N/A,#N/A,FALSE,"Res - Unadj sales";#N/A,#N/A,FALSE,"Small L&amp;P";#N/A,#N/A,FALSE,"Medium L&amp;P";#N/A,#N/A,FALSE,"E-19";#N/A,#N/A,FALSE,"E-20";#N/A,#N/A,FALSE,"Strtlts &amp; Standby";#N/A,#N/A,FALSE,"AG";#N/A,#N/A,FALSE,"A-RTP";#N/A,#N/A,FALSE,"Spec"}</definedName>
    <definedName name="wrn.ND._4_1_1" hidden="1">{#N/A,#N/A,FALSE,"ND Rev at Pres Rates";#N/A,#N/A,FALSE,"Res - Unadj sales";#N/A,#N/A,FALSE,"Small L&amp;P";#N/A,#N/A,FALSE,"Medium L&amp;P";#N/A,#N/A,FALSE,"E-19";#N/A,#N/A,FALSE,"E-20";#N/A,#N/A,FALSE,"Strtlts &amp; Standby";#N/A,#N/A,FALSE,"AG";#N/A,#N/A,FALSE,"A-RTP";#N/A,#N/A,FALSE,"Spec"}</definedName>
    <definedName name="wrn.ND._4_2" localSheetId="13" hidden="1">{#N/A,#N/A,FALSE,"ND Rev at Pres Rates";#N/A,#N/A,FALSE,"Res - Unadj sales";#N/A,#N/A,FALSE,"Small L&amp;P";#N/A,#N/A,FALSE,"Medium L&amp;P";#N/A,#N/A,FALSE,"E-19";#N/A,#N/A,FALSE,"E-20";#N/A,#N/A,FALSE,"Strtlts &amp; Standby";#N/A,#N/A,FALSE,"AG";#N/A,#N/A,FALSE,"A-RTP";#N/A,#N/A,FALSE,"Spec"}</definedName>
    <definedName name="wrn.ND._4_2" hidden="1">{#N/A,#N/A,FALSE,"ND Rev at Pres Rates";#N/A,#N/A,FALSE,"Res - Unadj sales";#N/A,#N/A,FALSE,"Small L&amp;P";#N/A,#N/A,FALSE,"Medium L&amp;P";#N/A,#N/A,FALSE,"E-19";#N/A,#N/A,FALSE,"E-20";#N/A,#N/A,FALSE,"Strtlts &amp; Standby";#N/A,#N/A,FALSE,"AG";#N/A,#N/A,FALSE,"A-RTP";#N/A,#N/A,FALSE,"Spec"}</definedName>
    <definedName name="wrn.ND._4_2_1" localSheetId="13" hidden="1">{#N/A,#N/A,FALSE,"ND Rev at Pres Rates";#N/A,#N/A,FALSE,"Res - Unadj sales";#N/A,#N/A,FALSE,"Small L&amp;P";#N/A,#N/A,FALSE,"Medium L&amp;P";#N/A,#N/A,FALSE,"E-19";#N/A,#N/A,FALSE,"E-20";#N/A,#N/A,FALSE,"Strtlts &amp; Standby";#N/A,#N/A,FALSE,"AG";#N/A,#N/A,FALSE,"A-RTP";#N/A,#N/A,FALSE,"Spec"}</definedName>
    <definedName name="wrn.ND._4_2_1" hidden="1">{#N/A,#N/A,FALSE,"ND Rev at Pres Rates";#N/A,#N/A,FALSE,"Res - Unadj sales";#N/A,#N/A,FALSE,"Small L&amp;P";#N/A,#N/A,FALSE,"Medium L&amp;P";#N/A,#N/A,FALSE,"E-19";#N/A,#N/A,FALSE,"E-20";#N/A,#N/A,FALSE,"Strtlts &amp; Standby";#N/A,#N/A,FALSE,"AG";#N/A,#N/A,FALSE,"A-RTP";#N/A,#N/A,FALSE,"Spec"}</definedName>
    <definedName name="wrn.ND._4_3" localSheetId="13" hidden="1">{#N/A,#N/A,FALSE,"ND Rev at Pres Rates";#N/A,#N/A,FALSE,"Res - Unadj sales";#N/A,#N/A,FALSE,"Small L&amp;P";#N/A,#N/A,FALSE,"Medium L&amp;P";#N/A,#N/A,FALSE,"E-19";#N/A,#N/A,FALSE,"E-20";#N/A,#N/A,FALSE,"Strtlts &amp; Standby";#N/A,#N/A,FALSE,"AG";#N/A,#N/A,FALSE,"A-RTP";#N/A,#N/A,FALSE,"Spec"}</definedName>
    <definedName name="wrn.ND._4_3" hidden="1">{#N/A,#N/A,FALSE,"ND Rev at Pres Rates";#N/A,#N/A,FALSE,"Res - Unadj sales";#N/A,#N/A,FALSE,"Small L&amp;P";#N/A,#N/A,FALSE,"Medium L&amp;P";#N/A,#N/A,FALSE,"E-19";#N/A,#N/A,FALSE,"E-20";#N/A,#N/A,FALSE,"Strtlts &amp; Standby";#N/A,#N/A,FALSE,"AG";#N/A,#N/A,FALSE,"A-RTP";#N/A,#N/A,FALSE,"Spec"}</definedName>
    <definedName name="wrn.ND._4_3_1" localSheetId="13" hidden="1">{#N/A,#N/A,FALSE,"ND Rev at Pres Rates";#N/A,#N/A,FALSE,"Res - Unadj sales";#N/A,#N/A,FALSE,"Small L&amp;P";#N/A,#N/A,FALSE,"Medium L&amp;P";#N/A,#N/A,FALSE,"E-19";#N/A,#N/A,FALSE,"E-20";#N/A,#N/A,FALSE,"Strtlts &amp; Standby";#N/A,#N/A,FALSE,"AG";#N/A,#N/A,FALSE,"A-RTP";#N/A,#N/A,FALSE,"Spec"}</definedName>
    <definedName name="wrn.ND._4_3_1" hidden="1">{#N/A,#N/A,FALSE,"ND Rev at Pres Rates";#N/A,#N/A,FALSE,"Res - Unadj sales";#N/A,#N/A,FALSE,"Small L&amp;P";#N/A,#N/A,FALSE,"Medium L&amp;P";#N/A,#N/A,FALSE,"E-19";#N/A,#N/A,FALSE,"E-20";#N/A,#N/A,FALSE,"Strtlts &amp; Standby";#N/A,#N/A,FALSE,"AG";#N/A,#N/A,FALSE,"A-RTP";#N/A,#N/A,FALSE,"Spec"}</definedName>
    <definedName name="wrn.ND._4_4" localSheetId="13" hidden="1">{#N/A,#N/A,FALSE,"ND Rev at Pres Rates";#N/A,#N/A,FALSE,"Res - Unadj sales";#N/A,#N/A,FALSE,"Small L&amp;P";#N/A,#N/A,FALSE,"Medium L&amp;P";#N/A,#N/A,FALSE,"E-19";#N/A,#N/A,FALSE,"E-20";#N/A,#N/A,FALSE,"Strtlts &amp; Standby";#N/A,#N/A,FALSE,"AG";#N/A,#N/A,FALSE,"A-RTP";#N/A,#N/A,FALSE,"Spec"}</definedName>
    <definedName name="wrn.ND._4_4" hidden="1">{#N/A,#N/A,FALSE,"ND Rev at Pres Rates";#N/A,#N/A,FALSE,"Res - Unadj sales";#N/A,#N/A,FALSE,"Small L&amp;P";#N/A,#N/A,FALSE,"Medium L&amp;P";#N/A,#N/A,FALSE,"E-19";#N/A,#N/A,FALSE,"E-20";#N/A,#N/A,FALSE,"Strtlts &amp; Standby";#N/A,#N/A,FALSE,"AG";#N/A,#N/A,FALSE,"A-RTP";#N/A,#N/A,FALSE,"Spec"}</definedName>
    <definedName name="wrn.ND._4_4_1" localSheetId="13" hidden="1">{#N/A,#N/A,FALSE,"ND Rev at Pres Rates";#N/A,#N/A,FALSE,"Res - Unadj sales";#N/A,#N/A,FALSE,"Small L&amp;P";#N/A,#N/A,FALSE,"Medium L&amp;P";#N/A,#N/A,FALSE,"E-19";#N/A,#N/A,FALSE,"E-20";#N/A,#N/A,FALSE,"Strtlts &amp; Standby";#N/A,#N/A,FALSE,"AG";#N/A,#N/A,FALSE,"A-RTP";#N/A,#N/A,FALSE,"Spec"}</definedName>
    <definedName name="wrn.ND._4_4_1" hidden="1">{#N/A,#N/A,FALSE,"ND Rev at Pres Rates";#N/A,#N/A,FALSE,"Res - Unadj sales";#N/A,#N/A,FALSE,"Small L&amp;P";#N/A,#N/A,FALSE,"Medium L&amp;P";#N/A,#N/A,FALSE,"E-19";#N/A,#N/A,FALSE,"E-20";#N/A,#N/A,FALSE,"Strtlts &amp; Standby";#N/A,#N/A,FALSE,"AG";#N/A,#N/A,FALSE,"A-RTP";#N/A,#N/A,FALSE,"Spec"}</definedName>
    <definedName name="wrn.ND._4_5" localSheetId="13" hidden="1">{#N/A,#N/A,FALSE,"ND Rev at Pres Rates";#N/A,#N/A,FALSE,"Res - Unadj sales";#N/A,#N/A,FALSE,"Small L&amp;P";#N/A,#N/A,FALSE,"Medium L&amp;P";#N/A,#N/A,FALSE,"E-19";#N/A,#N/A,FALSE,"E-20";#N/A,#N/A,FALSE,"Strtlts &amp; Standby";#N/A,#N/A,FALSE,"AG";#N/A,#N/A,FALSE,"A-RTP";#N/A,#N/A,FALSE,"Spec"}</definedName>
    <definedName name="wrn.ND._4_5" hidden="1">{#N/A,#N/A,FALSE,"ND Rev at Pres Rates";#N/A,#N/A,FALSE,"Res - Unadj sales";#N/A,#N/A,FALSE,"Small L&amp;P";#N/A,#N/A,FALSE,"Medium L&amp;P";#N/A,#N/A,FALSE,"E-19";#N/A,#N/A,FALSE,"E-20";#N/A,#N/A,FALSE,"Strtlts &amp; Standby";#N/A,#N/A,FALSE,"AG";#N/A,#N/A,FALSE,"A-RTP";#N/A,#N/A,FALSE,"Spec"}</definedName>
    <definedName name="wrn.ND._4_5_1" localSheetId="13" hidden="1">{#N/A,#N/A,FALSE,"ND Rev at Pres Rates";#N/A,#N/A,FALSE,"Res - Unadj sales";#N/A,#N/A,FALSE,"Small L&amp;P";#N/A,#N/A,FALSE,"Medium L&amp;P";#N/A,#N/A,FALSE,"E-19";#N/A,#N/A,FALSE,"E-20";#N/A,#N/A,FALSE,"Strtlts &amp; Standby";#N/A,#N/A,FALSE,"AG";#N/A,#N/A,FALSE,"A-RTP";#N/A,#N/A,FALSE,"Spec"}</definedName>
    <definedName name="wrn.ND._4_5_1" hidden="1">{#N/A,#N/A,FALSE,"ND Rev at Pres Rates";#N/A,#N/A,FALSE,"Res - Unadj sales";#N/A,#N/A,FALSE,"Small L&amp;P";#N/A,#N/A,FALSE,"Medium L&amp;P";#N/A,#N/A,FALSE,"E-19";#N/A,#N/A,FALSE,"E-20";#N/A,#N/A,FALSE,"Strtlts &amp; Standby";#N/A,#N/A,FALSE,"AG";#N/A,#N/A,FALSE,"A-RTP";#N/A,#N/A,FALSE,"Spec"}</definedName>
    <definedName name="wrn.ND._5" localSheetId="13" hidden="1">{#N/A,#N/A,FALSE,"ND Rev at Pres Rates";#N/A,#N/A,FALSE,"Res - Unadj sales";#N/A,#N/A,FALSE,"Small L&amp;P";#N/A,#N/A,FALSE,"Medium L&amp;P";#N/A,#N/A,FALSE,"E-19";#N/A,#N/A,FALSE,"E-20";#N/A,#N/A,FALSE,"Strtlts &amp; Standby";#N/A,#N/A,FALSE,"AG";#N/A,#N/A,FALSE,"A-RTP";#N/A,#N/A,FALSE,"Spec"}</definedName>
    <definedName name="wrn.ND._5" hidden="1">{#N/A,#N/A,FALSE,"ND Rev at Pres Rates";#N/A,#N/A,FALSE,"Res - Unadj sales";#N/A,#N/A,FALSE,"Small L&amp;P";#N/A,#N/A,FALSE,"Medium L&amp;P";#N/A,#N/A,FALSE,"E-19";#N/A,#N/A,FALSE,"E-20";#N/A,#N/A,FALSE,"Strtlts &amp; Standby";#N/A,#N/A,FALSE,"AG";#N/A,#N/A,FALSE,"A-RTP";#N/A,#N/A,FALSE,"Spec"}</definedName>
    <definedName name="wrn.ND._5_1" localSheetId="13" hidden="1">{#N/A,#N/A,FALSE,"ND Rev at Pres Rates";#N/A,#N/A,FALSE,"Res - Unadj sales";#N/A,#N/A,FALSE,"Small L&amp;P";#N/A,#N/A,FALSE,"Medium L&amp;P";#N/A,#N/A,FALSE,"E-19";#N/A,#N/A,FALSE,"E-20";#N/A,#N/A,FALSE,"Strtlts &amp; Standby";#N/A,#N/A,FALSE,"AG";#N/A,#N/A,FALSE,"A-RTP";#N/A,#N/A,FALSE,"Spec"}</definedName>
    <definedName name="wrn.ND._5_1" hidden="1">{#N/A,#N/A,FALSE,"ND Rev at Pres Rates";#N/A,#N/A,FALSE,"Res - Unadj sales";#N/A,#N/A,FALSE,"Small L&amp;P";#N/A,#N/A,FALSE,"Medium L&amp;P";#N/A,#N/A,FALSE,"E-19";#N/A,#N/A,FALSE,"E-20";#N/A,#N/A,FALSE,"Strtlts &amp; Standby";#N/A,#N/A,FALSE,"AG";#N/A,#N/A,FALSE,"A-RTP";#N/A,#N/A,FALSE,"Spec"}</definedName>
    <definedName name="wrn.ND._5_1_1" localSheetId="13" hidden="1">{#N/A,#N/A,FALSE,"ND Rev at Pres Rates";#N/A,#N/A,FALSE,"Res - Unadj sales";#N/A,#N/A,FALSE,"Small L&amp;P";#N/A,#N/A,FALSE,"Medium L&amp;P";#N/A,#N/A,FALSE,"E-19";#N/A,#N/A,FALSE,"E-20";#N/A,#N/A,FALSE,"Strtlts &amp; Standby";#N/A,#N/A,FALSE,"AG";#N/A,#N/A,FALSE,"A-RTP";#N/A,#N/A,FALSE,"Spec"}</definedName>
    <definedName name="wrn.ND._5_1_1" hidden="1">{#N/A,#N/A,FALSE,"ND Rev at Pres Rates";#N/A,#N/A,FALSE,"Res - Unadj sales";#N/A,#N/A,FALSE,"Small L&amp;P";#N/A,#N/A,FALSE,"Medium L&amp;P";#N/A,#N/A,FALSE,"E-19";#N/A,#N/A,FALSE,"E-20";#N/A,#N/A,FALSE,"Strtlts &amp; Standby";#N/A,#N/A,FALSE,"AG";#N/A,#N/A,FALSE,"A-RTP";#N/A,#N/A,FALSE,"Spec"}</definedName>
    <definedName name="wrn.ND._5_2" localSheetId="13" hidden="1">{#N/A,#N/A,FALSE,"ND Rev at Pres Rates";#N/A,#N/A,FALSE,"Res - Unadj sales";#N/A,#N/A,FALSE,"Small L&amp;P";#N/A,#N/A,FALSE,"Medium L&amp;P";#N/A,#N/A,FALSE,"E-19";#N/A,#N/A,FALSE,"E-20";#N/A,#N/A,FALSE,"Strtlts &amp; Standby";#N/A,#N/A,FALSE,"AG";#N/A,#N/A,FALSE,"A-RTP";#N/A,#N/A,FALSE,"Spec"}</definedName>
    <definedName name="wrn.ND._5_2" hidden="1">{#N/A,#N/A,FALSE,"ND Rev at Pres Rates";#N/A,#N/A,FALSE,"Res - Unadj sales";#N/A,#N/A,FALSE,"Small L&amp;P";#N/A,#N/A,FALSE,"Medium L&amp;P";#N/A,#N/A,FALSE,"E-19";#N/A,#N/A,FALSE,"E-20";#N/A,#N/A,FALSE,"Strtlts &amp; Standby";#N/A,#N/A,FALSE,"AG";#N/A,#N/A,FALSE,"A-RTP";#N/A,#N/A,FALSE,"Spec"}</definedName>
    <definedName name="wrn.ND._5_2_1" localSheetId="13" hidden="1">{#N/A,#N/A,FALSE,"ND Rev at Pres Rates";#N/A,#N/A,FALSE,"Res - Unadj sales";#N/A,#N/A,FALSE,"Small L&amp;P";#N/A,#N/A,FALSE,"Medium L&amp;P";#N/A,#N/A,FALSE,"E-19";#N/A,#N/A,FALSE,"E-20";#N/A,#N/A,FALSE,"Strtlts &amp; Standby";#N/A,#N/A,FALSE,"AG";#N/A,#N/A,FALSE,"A-RTP";#N/A,#N/A,FALSE,"Spec"}</definedName>
    <definedName name="wrn.ND._5_2_1" hidden="1">{#N/A,#N/A,FALSE,"ND Rev at Pres Rates";#N/A,#N/A,FALSE,"Res - Unadj sales";#N/A,#N/A,FALSE,"Small L&amp;P";#N/A,#N/A,FALSE,"Medium L&amp;P";#N/A,#N/A,FALSE,"E-19";#N/A,#N/A,FALSE,"E-20";#N/A,#N/A,FALSE,"Strtlts &amp; Standby";#N/A,#N/A,FALSE,"AG";#N/A,#N/A,FALSE,"A-RTP";#N/A,#N/A,FALSE,"Spec"}</definedName>
    <definedName name="wrn.ND._5_3" localSheetId="13" hidden="1">{#N/A,#N/A,FALSE,"ND Rev at Pres Rates";#N/A,#N/A,FALSE,"Res - Unadj sales";#N/A,#N/A,FALSE,"Small L&amp;P";#N/A,#N/A,FALSE,"Medium L&amp;P";#N/A,#N/A,FALSE,"E-19";#N/A,#N/A,FALSE,"E-20";#N/A,#N/A,FALSE,"Strtlts &amp; Standby";#N/A,#N/A,FALSE,"AG";#N/A,#N/A,FALSE,"A-RTP";#N/A,#N/A,FALSE,"Spec"}</definedName>
    <definedName name="wrn.ND._5_3" hidden="1">{#N/A,#N/A,FALSE,"ND Rev at Pres Rates";#N/A,#N/A,FALSE,"Res - Unadj sales";#N/A,#N/A,FALSE,"Small L&amp;P";#N/A,#N/A,FALSE,"Medium L&amp;P";#N/A,#N/A,FALSE,"E-19";#N/A,#N/A,FALSE,"E-20";#N/A,#N/A,FALSE,"Strtlts &amp; Standby";#N/A,#N/A,FALSE,"AG";#N/A,#N/A,FALSE,"A-RTP";#N/A,#N/A,FALSE,"Spec"}</definedName>
    <definedName name="wrn.ND._5_3_1" localSheetId="13" hidden="1">{#N/A,#N/A,FALSE,"ND Rev at Pres Rates";#N/A,#N/A,FALSE,"Res - Unadj sales";#N/A,#N/A,FALSE,"Small L&amp;P";#N/A,#N/A,FALSE,"Medium L&amp;P";#N/A,#N/A,FALSE,"E-19";#N/A,#N/A,FALSE,"E-20";#N/A,#N/A,FALSE,"Strtlts &amp; Standby";#N/A,#N/A,FALSE,"AG";#N/A,#N/A,FALSE,"A-RTP";#N/A,#N/A,FALSE,"Spec"}</definedName>
    <definedName name="wrn.ND._5_3_1" hidden="1">{#N/A,#N/A,FALSE,"ND Rev at Pres Rates";#N/A,#N/A,FALSE,"Res - Unadj sales";#N/A,#N/A,FALSE,"Small L&amp;P";#N/A,#N/A,FALSE,"Medium L&amp;P";#N/A,#N/A,FALSE,"E-19";#N/A,#N/A,FALSE,"E-20";#N/A,#N/A,FALSE,"Strtlts &amp; Standby";#N/A,#N/A,FALSE,"AG";#N/A,#N/A,FALSE,"A-RTP";#N/A,#N/A,FALSE,"Spec"}</definedName>
    <definedName name="wrn.ND._5_4" localSheetId="13" hidden="1">{#N/A,#N/A,FALSE,"ND Rev at Pres Rates";#N/A,#N/A,FALSE,"Res - Unadj sales";#N/A,#N/A,FALSE,"Small L&amp;P";#N/A,#N/A,FALSE,"Medium L&amp;P";#N/A,#N/A,FALSE,"E-19";#N/A,#N/A,FALSE,"E-20";#N/A,#N/A,FALSE,"Strtlts &amp; Standby";#N/A,#N/A,FALSE,"AG";#N/A,#N/A,FALSE,"A-RTP";#N/A,#N/A,FALSE,"Spec"}</definedName>
    <definedName name="wrn.ND._5_4" hidden="1">{#N/A,#N/A,FALSE,"ND Rev at Pres Rates";#N/A,#N/A,FALSE,"Res - Unadj sales";#N/A,#N/A,FALSE,"Small L&amp;P";#N/A,#N/A,FALSE,"Medium L&amp;P";#N/A,#N/A,FALSE,"E-19";#N/A,#N/A,FALSE,"E-20";#N/A,#N/A,FALSE,"Strtlts &amp; Standby";#N/A,#N/A,FALSE,"AG";#N/A,#N/A,FALSE,"A-RTP";#N/A,#N/A,FALSE,"Spec"}</definedName>
    <definedName name="wrn.ND._5_4_1" localSheetId="13" hidden="1">{#N/A,#N/A,FALSE,"ND Rev at Pres Rates";#N/A,#N/A,FALSE,"Res - Unadj sales";#N/A,#N/A,FALSE,"Small L&amp;P";#N/A,#N/A,FALSE,"Medium L&amp;P";#N/A,#N/A,FALSE,"E-19";#N/A,#N/A,FALSE,"E-20";#N/A,#N/A,FALSE,"Strtlts &amp; Standby";#N/A,#N/A,FALSE,"AG";#N/A,#N/A,FALSE,"A-RTP";#N/A,#N/A,FALSE,"Spec"}</definedName>
    <definedName name="wrn.ND._5_4_1" hidden="1">{#N/A,#N/A,FALSE,"ND Rev at Pres Rates";#N/A,#N/A,FALSE,"Res - Unadj sales";#N/A,#N/A,FALSE,"Small L&amp;P";#N/A,#N/A,FALSE,"Medium L&amp;P";#N/A,#N/A,FALSE,"E-19";#N/A,#N/A,FALSE,"E-20";#N/A,#N/A,FALSE,"Strtlts &amp; Standby";#N/A,#N/A,FALSE,"AG";#N/A,#N/A,FALSE,"A-RTP";#N/A,#N/A,FALSE,"Spec"}</definedName>
    <definedName name="wrn.ND._5_5" localSheetId="13" hidden="1">{#N/A,#N/A,FALSE,"ND Rev at Pres Rates";#N/A,#N/A,FALSE,"Res - Unadj sales";#N/A,#N/A,FALSE,"Small L&amp;P";#N/A,#N/A,FALSE,"Medium L&amp;P";#N/A,#N/A,FALSE,"E-19";#N/A,#N/A,FALSE,"E-20";#N/A,#N/A,FALSE,"Strtlts &amp; Standby";#N/A,#N/A,FALSE,"AG";#N/A,#N/A,FALSE,"A-RTP";#N/A,#N/A,FALSE,"Spec"}</definedName>
    <definedName name="wrn.ND._5_5" hidden="1">{#N/A,#N/A,FALSE,"ND Rev at Pres Rates";#N/A,#N/A,FALSE,"Res - Unadj sales";#N/A,#N/A,FALSE,"Small L&amp;P";#N/A,#N/A,FALSE,"Medium L&amp;P";#N/A,#N/A,FALSE,"E-19";#N/A,#N/A,FALSE,"E-20";#N/A,#N/A,FALSE,"Strtlts &amp; Standby";#N/A,#N/A,FALSE,"AG";#N/A,#N/A,FALSE,"A-RTP";#N/A,#N/A,FALSE,"Spec"}</definedName>
    <definedName name="wrn.ND._5_5_1" localSheetId="13" hidden="1">{#N/A,#N/A,FALSE,"ND Rev at Pres Rates";#N/A,#N/A,FALSE,"Res - Unadj sales";#N/A,#N/A,FALSE,"Small L&amp;P";#N/A,#N/A,FALSE,"Medium L&amp;P";#N/A,#N/A,FALSE,"E-19";#N/A,#N/A,FALSE,"E-20";#N/A,#N/A,FALSE,"Strtlts &amp; Standby";#N/A,#N/A,FALSE,"AG";#N/A,#N/A,FALSE,"A-RTP";#N/A,#N/A,FALSE,"Spec"}</definedName>
    <definedName name="wrn.ND._5_5_1" hidden="1">{#N/A,#N/A,FALSE,"ND Rev at Pres Rates";#N/A,#N/A,FALSE,"Res - Unadj sales";#N/A,#N/A,FALSE,"Small L&amp;P";#N/A,#N/A,FALSE,"Medium L&amp;P";#N/A,#N/A,FALSE,"E-19";#N/A,#N/A,FALSE,"E-20";#N/A,#N/A,FALSE,"Strtlts &amp; Standby";#N/A,#N/A,FALSE,"AG";#N/A,#N/A,FALSE,"A-RTP";#N/A,#N/A,FALSE,"Spec"}</definedName>
    <definedName name="wrn.Print." localSheetId="13" hidden="1">{"avgbs",#N/A,FALSE,"sum_mtd";"is",#N/A,FALSE,"sum_mtd"}</definedName>
    <definedName name="wrn.Print." hidden="1">{"avgbs",#N/A,FALSE,"sum_mtd";"is",#N/A,FALSE,"sum_mtd"}</definedName>
    <definedName name="wrn.Print._.Out."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Print._.Out.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 hidden="1">{#N/A,#N/A,FALSE,"Workpaper Tables 4-1 &amp; 4-2";#N/A,#N/A,FALSE,"Revenue Allocation Results";#N/A,#N/A,FALSE,"FERC Rev @ PR";#N/A,#N/A,FALSE,"Distribution Revenue Allocation";#N/A,#N/A,FALSE,"Nonallocated Revenues ";#N/A,#N/A,FALSE,"2000mixuse";#N/A,#N/A,FALSE,"MC Revenues- 00 sales, 96 MC's"}</definedName>
    <definedName name="wrn.Print._.Out.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1" hidden="1">{#N/A,#N/A,FALSE,"Workpaper Tables 4-1 &amp; 4-2";#N/A,#N/A,FALSE,"Revenue Allocation Results";#N/A,#N/A,FALSE,"FERC Rev @ PR";#N/A,#N/A,FALSE,"Distribution Revenue Allocation";#N/A,#N/A,FALSE,"Nonallocated Revenues ";#N/A,#N/A,FALSE,"2000mixuse";#N/A,#N/A,FALSE,"MC Revenues- 00 sales, 96 MC's"}</definedName>
    <definedName name="wrn.Print._.Out._1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1_1" hidden="1">{#N/A,#N/A,FALSE,"Workpaper Tables 4-1 &amp; 4-2";#N/A,#N/A,FALSE,"Revenue Allocation Results";#N/A,#N/A,FALSE,"FERC Rev @ PR";#N/A,#N/A,FALSE,"Distribution Revenue Allocation";#N/A,#N/A,FALSE,"Nonallocated Revenues ";#N/A,#N/A,FALSE,"2000mixuse";#N/A,#N/A,FALSE,"MC Revenues- 00 sales, 96 MC's"}</definedName>
    <definedName name="wrn.Print._.Out._1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2" hidden="1">{#N/A,#N/A,FALSE,"Workpaper Tables 4-1 &amp; 4-2";#N/A,#N/A,FALSE,"Revenue Allocation Results";#N/A,#N/A,FALSE,"FERC Rev @ PR";#N/A,#N/A,FALSE,"Distribution Revenue Allocation";#N/A,#N/A,FALSE,"Nonallocated Revenues ";#N/A,#N/A,FALSE,"2000mixuse";#N/A,#N/A,FALSE,"MC Revenues- 00 sales, 96 MC's"}</definedName>
    <definedName name="wrn.Print._.Out._1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2_1" hidden="1">{#N/A,#N/A,FALSE,"Workpaper Tables 4-1 &amp; 4-2";#N/A,#N/A,FALSE,"Revenue Allocation Results";#N/A,#N/A,FALSE,"FERC Rev @ PR";#N/A,#N/A,FALSE,"Distribution Revenue Allocation";#N/A,#N/A,FALSE,"Nonallocated Revenues ";#N/A,#N/A,FALSE,"2000mixuse";#N/A,#N/A,FALSE,"MC Revenues- 00 sales, 96 MC's"}</definedName>
    <definedName name="wrn.Print._.Out._1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3" hidden="1">{#N/A,#N/A,FALSE,"Workpaper Tables 4-1 &amp; 4-2";#N/A,#N/A,FALSE,"Revenue Allocation Results";#N/A,#N/A,FALSE,"FERC Rev @ PR";#N/A,#N/A,FALSE,"Distribution Revenue Allocation";#N/A,#N/A,FALSE,"Nonallocated Revenues ";#N/A,#N/A,FALSE,"2000mixuse";#N/A,#N/A,FALSE,"MC Revenues- 00 sales, 96 MC's"}</definedName>
    <definedName name="wrn.Print._.Out._1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3_1" hidden="1">{#N/A,#N/A,FALSE,"Workpaper Tables 4-1 &amp; 4-2";#N/A,#N/A,FALSE,"Revenue Allocation Results";#N/A,#N/A,FALSE,"FERC Rev @ PR";#N/A,#N/A,FALSE,"Distribution Revenue Allocation";#N/A,#N/A,FALSE,"Nonallocated Revenues ";#N/A,#N/A,FALSE,"2000mixuse";#N/A,#N/A,FALSE,"MC Revenues- 00 sales, 96 MC's"}</definedName>
    <definedName name="wrn.Print._.Out._1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4" hidden="1">{#N/A,#N/A,FALSE,"Workpaper Tables 4-1 &amp; 4-2";#N/A,#N/A,FALSE,"Revenue Allocation Results";#N/A,#N/A,FALSE,"FERC Rev @ PR";#N/A,#N/A,FALSE,"Distribution Revenue Allocation";#N/A,#N/A,FALSE,"Nonallocated Revenues ";#N/A,#N/A,FALSE,"2000mixuse";#N/A,#N/A,FALSE,"MC Revenues- 00 sales, 96 MC's"}</definedName>
    <definedName name="wrn.Print._.Out._1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4_1" hidden="1">{#N/A,#N/A,FALSE,"Workpaper Tables 4-1 &amp; 4-2";#N/A,#N/A,FALSE,"Revenue Allocation Results";#N/A,#N/A,FALSE,"FERC Rev @ PR";#N/A,#N/A,FALSE,"Distribution Revenue Allocation";#N/A,#N/A,FALSE,"Nonallocated Revenues ";#N/A,#N/A,FALSE,"2000mixuse";#N/A,#N/A,FALSE,"MC Revenues- 00 sales, 96 MC's"}</definedName>
    <definedName name="wrn.Print._.Out._1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5" hidden="1">{#N/A,#N/A,FALSE,"Workpaper Tables 4-1 &amp; 4-2";#N/A,#N/A,FALSE,"Revenue Allocation Results";#N/A,#N/A,FALSE,"FERC Rev @ PR";#N/A,#N/A,FALSE,"Distribution Revenue Allocation";#N/A,#N/A,FALSE,"Nonallocated Revenues ";#N/A,#N/A,FALSE,"2000mixuse";#N/A,#N/A,FALSE,"MC Revenues- 00 sales, 96 MC's"}</definedName>
    <definedName name="wrn.Print._.Out._1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5_1" hidden="1">{#N/A,#N/A,FALSE,"Workpaper Tables 4-1 &amp; 4-2";#N/A,#N/A,FALSE,"Revenue Allocation Results";#N/A,#N/A,FALSE,"FERC Rev @ PR";#N/A,#N/A,FALSE,"Distribution Revenue Allocation";#N/A,#N/A,FALSE,"Nonallocated Revenues ";#N/A,#N/A,FALSE,"2000mixuse";#N/A,#N/A,FALSE,"MC Revenues- 00 sales, 96 MC's"}</definedName>
    <definedName name="wrn.Print._.Out.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 hidden="1">{#N/A,#N/A,FALSE,"Workpaper Tables 4-1 &amp; 4-2";#N/A,#N/A,FALSE,"Revenue Allocation Results";#N/A,#N/A,FALSE,"FERC Rev @ PR";#N/A,#N/A,FALSE,"Distribution Revenue Allocation";#N/A,#N/A,FALSE,"Nonallocated Revenues ";#N/A,#N/A,FALSE,"2000mixuse";#N/A,#N/A,FALSE,"MC Revenues- 00 sales, 96 MC's"}</definedName>
    <definedName name="wrn.Print._.Out.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1" hidden="1">{#N/A,#N/A,FALSE,"Workpaper Tables 4-1 &amp; 4-2";#N/A,#N/A,FALSE,"Revenue Allocation Results";#N/A,#N/A,FALSE,"FERC Rev @ PR";#N/A,#N/A,FALSE,"Distribution Revenue Allocation";#N/A,#N/A,FALSE,"Nonallocated Revenues ";#N/A,#N/A,FALSE,"2000mixuse";#N/A,#N/A,FALSE,"MC Revenues- 00 sales, 96 MC's"}</definedName>
    <definedName name="wrn.Print._.Out._2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1_1" hidden="1">{#N/A,#N/A,FALSE,"Workpaper Tables 4-1 &amp; 4-2";#N/A,#N/A,FALSE,"Revenue Allocation Results";#N/A,#N/A,FALSE,"FERC Rev @ PR";#N/A,#N/A,FALSE,"Distribution Revenue Allocation";#N/A,#N/A,FALSE,"Nonallocated Revenues ";#N/A,#N/A,FALSE,"2000mixuse";#N/A,#N/A,FALSE,"MC Revenues- 00 sales, 96 MC's"}</definedName>
    <definedName name="wrn.Print._.Out._2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2" hidden="1">{#N/A,#N/A,FALSE,"Workpaper Tables 4-1 &amp; 4-2";#N/A,#N/A,FALSE,"Revenue Allocation Results";#N/A,#N/A,FALSE,"FERC Rev @ PR";#N/A,#N/A,FALSE,"Distribution Revenue Allocation";#N/A,#N/A,FALSE,"Nonallocated Revenues ";#N/A,#N/A,FALSE,"2000mixuse";#N/A,#N/A,FALSE,"MC Revenues- 00 sales, 96 MC's"}</definedName>
    <definedName name="wrn.Print._.Out._2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2_1" hidden="1">{#N/A,#N/A,FALSE,"Workpaper Tables 4-1 &amp; 4-2";#N/A,#N/A,FALSE,"Revenue Allocation Results";#N/A,#N/A,FALSE,"FERC Rev @ PR";#N/A,#N/A,FALSE,"Distribution Revenue Allocation";#N/A,#N/A,FALSE,"Nonallocated Revenues ";#N/A,#N/A,FALSE,"2000mixuse";#N/A,#N/A,FALSE,"MC Revenues- 00 sales, 96 MC's"}</definedName>
    <definedName name="wrn.Print._.Out._2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3" hidden="1">{#N/A,#N/A,FALSE,"Workpaper Tables 4-1 &amp; 4-2";#N/A,#N/A,FALSE,"Revenue Allocation Results";#N/A,#N/A,FALSE,"FERC Rev @ PR";#N/A,#N/A,FALSE,"Distribution Revenue Allocation";#N/A,#N/A,FALSE,"Nonallocated Revenues ";#N/A,#N/A,FALSE,"2000mixuse";#N/A,#N/A,FALSE,"MC Revenues- 00 sales, 96 MC's"}</definedName>
    <definedName name="wrn.Print._.Out._2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3_1" hidden="1">{#N/A,#N/A,FALSE,"Workpaper Tables 4-1 &amp; 4-2";#N/A,#N/A,FALSE,"Revenue Allocation Results";#N/A,#N/A,FALSE,"FERC Rev @ PR";#N/A,#N/A,FALSE,"Distribution Revenue Allocation";#N/A,#N/A,FALSE,"Nonallocated Revenues ";#N/A,#N/A,FALSE,"2000mixuse";#N/A,#N/A,FALSE,"MC Revenues- 00 sales, 96 MC's"}</definedName>
    <definedName name="wrn.Print._.Out._2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4" hidden="1">{#N/A,#N/A,FALSE,"Workpaper Tables 4-1 &amp; 4-2";#N/A,#N/A,FALSE,"Revenue Allocation Results";#N/A,#N/A,FALSE,"FERC Rev @ PR";#N/A,#N/A,FALSE,"Distribution Revenue Allocation";#N/A,#N/A,FALSE,"Nonallocated Revenues ";#N/A,#N/A,FALSE,"2000mixuse";#N/A,#N/A,FALSE,"MC Revenues- 00 sales, 96 MC's"}</definedName>
    <definedName name="wrn.Print._.Out._2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4_1" hidden="1">{#N/A,#N/A,FALSE,"Workpaper Tables 4-1 &amp; 4-2";#N/A,#N/A,FALSE,"Revenue Allocation Results";#N/A,#N/A,FALSE,"FERC Rev @ PR";#N/A,#N/A,FALSE,"Distribution Revenue Allocation";#N/A,#N/A,FALSE,"Nonallocated Revenues ";#N/A,#N/A,FALSE,"2000mixuse";#N/A,#N/A,FALSE,"MC Revenues- 00 sales, 96 MC's"}</definedName>
    <definedName name="wrn.Print._.Out._2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5" hidden="1">{#N/A,#N/A,FALSE,"Workpaper Tables 4-1 &amp; 4-2";#N/A,#N/A,FALSE,"Revenue Allocation Results";#N/A,#N/A,FALSE,"FERC Rev @ PR";#N/A,#N/A,FALSE,"Distribution Revenue Allocation";#N/A,#N/A,FALSE,"Nonallocated Revenues ";#N/A,#N/A,FALSE,"2000mixuse";#N/A,#N/A,FALSE,"MC Revenues- 00 sales, 96 MC's"}</definedName>
    <definedName name="wrn.Print._.Out._2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5_1" hidden="1">{#N/A,#N/A,FALSE,"Workpaper Tables 4-1 &amp; 4-2";#N/A,#N/A,FALSE,"Revenue Allocation Results";#N/A,#N/A,FALSE,"FERC Rev @ PR";#N/A,#N/A,FALSE,"Distribution Revenue Allocation";#N/A,#N/A,FALSE,"Nonallocated Revenues ";#N/A,#N/A,FALSE,"2000mixuse";#N/A,#N/A,FALSE,"MC Revenues- 00 sales, 96 MC's"}</definedName>
    <definedName name="wrn.Print._.Out.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 hidden="1">{#N/A,#N/A,FALSE,"Workpaper Tables 4-1 &amp; 4-2";#N/A,#N/A,FALSE,"Revenue Allocation Results";#N/A,#N/A,FALSE,"FERC Rev @ PR";#N/A,#N/A,FALSE,"Distribution Revenue Allocation";#N/A,#N/A,FALSE,"Nonallocated Revenues ";#N/A,#N/A,FALSE,"2000mixuse";#N/A,#N/A,FALSE,"MC Revenues- 00 sales, 96 MC's"}</definedName>
    <definedName name="wrn.Print._.Out.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1" hidden="1">{#N/A,#N/A,FALSE,"Workpaper Tables 4-1 &amp; 4-2";#N/A,#N/A,FALSE,"Revenue Allocation Results";#N/A,#N/A,FALSE,"FERC Rev @ PR";#N/A,#N/A,FALSE,"Distribution Revenue Allocation";#N/A,#N/A,FALSE,"Nonallocated Revenues ";#N/A,#N/A,FALSE,"2000mixuse";#N/A,#N/A,FALSE,"MC Revenues- 00 sales, 96 MC's"}</definedName>
    <definedName name="wrn.Print._.Out._3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1_1" hidden="1">{#N/A,#N/A,FALSE,"Workpaper Tables 4-1 &amp; 4-2";#N/A,#N/A,FALSE,"Revenue Allocation Results";#N/A,#N/A,FALSE,"FERC Rev @ PR";#N/A,#N/A,FALSE,"Distribution Revenue Allocation";#N/A,#N/A,FALSE,"Nonallocated Revenues ";#N/A,#N/A,FALSE,"2000mixuse";#N/A,#N/A,FALSE,"MC Revenues- 00 sales, 96 MC's"}</definedName>
    <definedName name="wrn.Print._.Out._3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2" hidden="1">{#N/A,#N/A,FALSE,"Workpaper Tables 4-1 &amp; 4-2";#N/A,#N/A,FALSE,"Revenue Allocation Results";#N/A,#N/A,FALSE,"FERC Rev @ PR";#N/A,#N/A,FALSE,"Distribution Revenue Allocation";#N/A,#N/A,FALSE,"Nonallocated Revenues ";#N/A,#N/A,FALSE,"2000mixuse";#N/A,#N/A,FALSE,"MC Revenues- 00 sales, 96 MC's"}</definedName>
    <definedName name="wrn.Print._.Out._3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2_1" hidden="1">{#N/A,#N/A,FALSE,"Workpaper Tables 4-1 &amp; 4-2";#N/A,#N/A,FALSE,"Revenue Allocation Results";#N/A,#N/A,FALSE,"FERC Rev @ PR";#N/A,#N/A,FALSE,"Distribution Revenue Allocation";#N/A,#N/A,FALSE,"Nonallocated Revenues ";#N/A,#N/A,FALSE,"2000mixuse";#N/A,#N/A,FALSE,"MC Revenues- 00 sales, 96 MC's"}</definedName>
    <definedName name="wrn.Print._.Out._3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3" hidden="1">{#N/A,#N/A,FALSE,"Workpaper Tables 4-1 &amp; 4-2";#N/A,#N/A,FALSE,"Revenue Allocation Results";#N/A,#N/A,FALSE,"FERC Rev @ PR";#N/A,#N/A,FALSE,"Distribution Revenue Allocation";#N/A,#N/A,FALSE,"Nonallocated Revenues ";#N/A,#N/A,FALSE,"2000mixuse";#N/A,#N/A,FALSE,"MC Revenues- 00 sales, 96 MC's"}</definedName>
    <definedName name="wrn.Print._.Out._3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3_1" hidden="1">{#N/A,#N/A,FALSE,"Workpaper Tables 4-1 &amp; 4-2";#N/A,#N/A,FALSE,"Revenue Allocation Results";#N/A,#N/A,FALSE,"FERC Rev @ PR";#N/A,#N/A,FALSE,"Distribution Revenue Allocation";#N/A,#N/A,FALSE,"Nonallocated Revenues ";#N/A,#N/A,FALSE,"2000mixuse";#N/A,#N/A,FALSE,"MC Revenues- 00 sales, 96 MC's"}</definedName>
    <definedName name="wrn.Print._.Out._3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4" hidden="1">{#N/A,#N/A,FALSE,"Workpaper Tables 4-1 &amp; 4-2";#N/A,#N/A,FALSE,"Revenue Allocation Results";#N/A,#N/A,FALSE,"FERC Rev @ PR";#N/A,#N/A,FALSE,"Distribution Revenue Allocation";#N/A,#N/A,FALSE,"Nonallocated Revenues ";#N/A,#N/A,FALSE,"2000mixuse";#N/A,#N/A,FALSE,"MC Revenues- 00 sales, 96 MC's"}</definedName>
    <definedName name="wrn.Print._.Out._3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4_1" hidden="1">{#N/A,#N/A,FALSE,"Workpaper Tables 4-1 &amp; 4-2";#N/A,#N/A,FALSE,"Revenue Allocation Results";#N/A,#N/A,FALSE,"FERC Rev @ PR";#N/A,#N/A,FALSE,"Distribution Revenue Allocation";#N/A,#N/A,FALSE,"Nonallocated Revenues ";#N/A,#N/A,FALSE,"2000mixuse";#N/A,#N/A,FALSE,"MC Revenues- 00 sales, 96 MC's"}</definedName>
    <definedName name="wrn.Print._.Out._3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5" hidden="1">{#N/A,#N/A,FALSE,"Workpaper Tables 4-1 &amp; 4-2";#N/A,#N/A,FALSE,"Revenue Allocation Results";#N/A,#N/A,FALSE,"FERC Rev @ PR";#N/A,#N/A,FALSE,"Distribution Revenue Allocation";#N/A,#N/A,FALSE,"Nonallocated Revenues ";#N/A,#N/A,FALSE,"2000mixuse";#N/A,#N/A,FALSE,"MC Revenues- 00 sales, 96 MC's"}</definedName>
    <definedName name="wrn.Print._.Out._3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5_1" hidden="1">{#N/A,#N/A,FALSE,"Workpaper Tables 4-1 &amp; 4-2";#N/A,#N/A,FALSE,"Revenue Allocation Results";#N/A,#N/A,FALSE,"FERC Rev @ PR";#N/A,#N/A,FALSE,"Distribution Revenue Allocation";#N/A,#N/A,FALSE,"Nonallocated Revenues ";#N/A,#N/A,FALSE,"2000mixuse";#N/A,#N/A,FALSE,"MC Revenues- 00 sales, 96 MC's"}</definedName>
    <definedName name="wrn.Print._.Out.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 hidden="1">{#N/A,#N/A,FALSE,"Workpaper Tables 4-1 &amp; 4-2";#N/A,#N/A,FALSE,"Revenue Allocation Results";#N/A,#N/A,FALSE,"FERC Rev @ PR";#N/A,#N/A,FALSE,"Distribution Revenue Allocation";#N/A,#N/A,FALSE,"Nonallocated Revenues ";#N/A,#N/A,FALSE,"2000mixuse";#N/A,#N/A,FALSE,"MC Revenues- 00 sales, 96 MC's"}</definedName>
    <definedName name="wrn.Print._.Out.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1" hidden="1">{#N/A,#N/A,FALSE,"Workpaper Tables 4-1 &amp; 4-2";#N/A,#N/A,FALSE,"Revenue Allocation Results";#N/A,#N/A,FALSE,"FERC Rev @ PR";#N/A,#N/A,FALSE,"Distribution Revenue Allocation";#N/A,#N/A,FALSE,"Nonallocated Revenues ";#N/A,#N/A,FALSE,"2000mixuse";#N/A,#N/A,FALSE,"MC Revenues- 00 sales, 96 MC's"}</definedName>
    <definedName name="wrn.Print._.Out._4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1_1" hidden="1">{#N/A,#N/A,FALSE,"Workpaper Tables 4-1 &amp; 4-2";#N/A,#N/A,FALSE,"Revenue Allocation Results";#N/A,#N/A,FALSE,"FERC Rev @ PR";#N/A,#N/A,FALSE,"Distribution Revenue Allocation";#N/A,#N/A,FALSE,"Nonallocated Revenues ";#N/A,#N/A,FALSE,"2000mixuse";#N/A,#N/A,FALSE,"MC Revenues- 00 sales, 96 MC's"}</definedName>
    <definedName name="wrn.Print._.Out._4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2" hidden="1">{#N/A,#N/A,FALSE,"Workpaper Tables 4-1 &amp; 4-2";#N/A,#N/A,FALSE,"Revenue Allocation Results";#N/A,#N/A,FALSE,"FERC Rev @ PR";#N/A,#N/A,FALSE,"Distribution Revenue Allocation";#N/A,#N/A,FALSE,"Nonallocated Revenues ";#N/A,#N/A,FALSE,"2000mixuse";#N/A,#N/A,FALSE,"MC Revenues- 00 sales, 96 MC's"}</definedName>
    <definedName name="wrn.Print._.Out._4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2_1" hidden="1">{#N/A,#N/A,FALSE,"Workpaper Tables 4-1 &amp; 4-2";#N/A,#N/A,FALSE,"Revenue Allocation Results";#N/A,#N/A,FALSE,"FERC Rev @ PR";#N/A,#N/A,FALSE,"Distribution Revenue Allocation";#N/A,#N/A,FALSE,"Nonallocated Revenues ";#N/A,#N/A,FALSE,"2000mixuse";#N/A,#N/A,FALSE,"MC Revenues- 00 sales, 96 MC's"}</definedName>
    <definedName name="wrn.Print._.Out._4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3" hidden="1">{#N/A,#N/A,FALSE,"Workpaper Tables 4-1 &amp; 4-2";#N/A,#N/A,FALSE,"Revenue Allocation Results";#N/A,#N/A,FALSE,"FERC Rev @ PR";#N/A,#N/A,FALSE,"Distribution Revenue Allocation";#N/A,#N/A,FALSE,"Nonallocated Revenues ";#N/A,#N/A,FALSE,"2000mixuse";#N/A,#N/A,FALSE,"MC Revenues- 00 sales, 96 MC's"}</definedName>
    <definedName name="wrn.Print._.Out._4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3_1" hidden="1">{#N/A,#N/A,FALSE,"Workpaper Tables 4-1 &amp; 4-2";#N/A,#N/A,FALSE,"Revenue Allocation Results";#N/A,#N/A,FALSE,"FERC Rev @ PR";#N/A,#N/A,FALSE,"Distribution Revenue Allocation";#N/A,#N/A,FALSE,"Nonallocated Revenues ";#N/A,#N/A,FALSE,"2000mixuse";#N/A,#N/A,FALSE,"MC Revenues- 00 sales, 96 MC's"}</definedName>
    <definedName name="wrn.Print._.Out._4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4" hidden="1">{#N/A,#N/A,FALSE,"Workpaper Tables 4-1 &amp; 4-2";#N/A,#N/A,FALSE,"Revenue Allocation Results";#N/A,#N/A,FALSE,"FERC Rev @ PR";#N/A,#N/A,FALSE,"Distribution Revenue Allocation";#N/A,#N/A,FALSE,"Nonallocated Revenues ";#N/A,#N/A,FALSE,"2000mixuse";#N/A,#N/A,FALSE,"MC Revenues- 00 sales, 96 MC's"}</definedName>
    <definedName name="wrn.Print._.Out._4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4_1" hidden="1">{#N/A,#N/A,FALSE,"Workpaper Tables 4-1 &amp; 4-2";#N/A,#N/A,FALSE,"Revenue Allocation Results";#N/A,#N/A,FALSE,"FERC Rev @ PR";#N/A,#N/A,FALSE,"Distribution Revenue Allocation";#N/A,#N/A,FALSE,"Nonallocated Revenues ";#N/A,#N/A,FALSE,"2000mixuse";#N/A,#N/A,FALSE,"MC Revenues- 00 sales, 96 MC's"}</definedName>
    <definedName name="wrn.Print._.Out._4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5" hidden="1">{#N/A,#N/A,FALSE,"Workpaper Tables 4-1 &amp; 4-2";#N/A,#N/A,FALSE,"Revenue Allocation Results";#N/A,#N/A,FALSE,"FERC Rev @ PR";#N/A,#N/A,FALSE,"Distribution Revenue Allocation";#N/A,#N/A,FALSE,"Nonallocated Revenues ";#N/A,#N/A,FALSE,"2000mixuse";#N/A,#N/A,FALSE,"MC Revenues- 00 sales, 96 MC's"}</definedName>
    <definedName name="wrn.Print._.Out._4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5_1" hidden="1">{#N/A,#N/A,FALSE,"Workpaper Tables 4-1 &amp; 4-2";#N/A,#N/A,FALSE,"Revenue Allocation Results";#N/A,#N/A,FALSE,"FERC Rev @ PR";#N/A,#N/A,FALSE,"Distribution Revenue Allocation";#N/A,#N/A,FALSE,"Nonallocated Revenues ";#N/A,#N/A,FALSE,"2000mixuse";#N/A,#N/A,FALSE,"MC Revenues- 00 sales, 96 MC's"}</definedName>
    <definedName name="wrn.Print._.Out.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 hidden="1">{#N/A,#N/A,FALSE,"Workpaper Tables 4-1 &amp; 4-2";#N/A,#N/A,FALSE,"Revenue Allocation Results";#N/A,#N/A,FALSE,"FERC Rev @ PR";#N/A,#N/A,FALSE,"Distribution Revenue Allocation";#N/A,#N/A,FALSE,"Nonallocated Revenues ";#N/A,#N/A,FALSE,"2000mixuse";#N/A,#N/A,FALSE,"MC Revenues- 00 sales, 96 MC's"}</definedName>
    <definedName name="wrn.Print._.Out.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1" hidden="1">{#N/A,#N/A,FALSE,"Workpaper Tables 4-1 &amp; 4-2";#N/A,#N/A,FALSE,"Revenue Allocation Results";#N/A,#N/A,FALSE,"FERC Rev @ PR";#N/A,#N/A,FALSE,"Distribution Revenue Allocation";#N/A,#N/A,FALSE,"Nonallocated Revenues ";#N/A,#N/A,FALSE,"2000mixuse";#N/A,#N/A,FALSE,"MC Revenues- 00 sales, 96 MC's"}</definedName>
    <definedName name="wrn.Print._.Out._5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1_1" hidden="1">{#N/A,#N/A,FALSE,"Workpaper Tables 4-1 &amp; 4-2";#N/A,#N/A,FALSE,"Revenue Allocation Results";#N/A,#N/A,FALSE,"FERC Rev @ PR";#N/A,#N/A,FALSE,"Distribution Revenue Allocation";#N/A,#N/A,FALSE,"Nonallocated Revenues ";#N/A,#N/A,FALSE,"2000mixuse";#N/A,#N/A,FALSE,"MC Revenues- 00 sales, 96 MC's"}</definedName>
    <definedName name="wrn.Print._.Out._5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2" hidden="1">{#N/A,#N/A,FALSE,"Workpaper Tables 4-1 &amp; 4-2";#N/A,#N/A,FALSE,"Revenue Allocation Results";#N/A,#N/A,FALSE,"FERC Rev @ PR";#N/A,#N/A,FALSE,"Distribution Revenue Allocation";#N/A,#N/A,FALSE,"Nonallocated Revenues ";#N/A,#N/A,FALSE,"2000mixuse";#N/A,#N/A,FALSE,"MC Revenues- 00 sales, 96 MC's"}</definedName>
    <definedName name="wrn.Print._.Out._5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2_1" hidden="1">{#N/A,#N/A,FALSE,"Workpaper Tables 4-1 &amp; 4-2";#N/A,#N/A,FALSE,"Revenue Allocation Results";#N/A,#N/A,FALSE,"FERC Rev @ PR";#N/A,#N/A,FALSE,"Distribution Revenue Allocation";#N/A,#N/A,FALSE,"Nonallocated Revenues ";#N/A,#N/A,FALSE,"2000mixuse";#N/A,#N/A,FALSE,"MC Revenues- 00 sales, 96 MC's"}</definedName>
    <definedName name="wrn.Print._.Out._5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3" hidden="1">{#N/A,#N/A,FALSE,"Workpaper Tables 4-1 &amp; 4-2";#N/A,#N/A,FALSE,"Revenue Allocation Results";#N/A,#N/A,FALSE,"FERC Rev @ PR";#N/A,#N/A,FALSE,"Distribution Revenue Allocation";#N/A,#N/A,FALSE,"Nonallocated Revenues ";#N/A,#N/A,FALSE,"2000mixuse";#N/A,#N/A,FALSE,"MC Revenues- 00 sales, 96 MC's"}</definedName>
    <definedName name="wrn.Print._.Out._5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3_1" hidden="1">{#N/A,#N/A,FALSE,"Workpaper Tables 4-1 &amp; 4-2";#N/A,#N/A,FALSE,"Revenue Allocation Results";#N/A,#N/A,FALSE,"FERC Rev @ PR";#N/A,#N/A,FALSE,"Distribution Revenue Allocation";#N/A,#N/A,FALSE,"Nonallocated Revenues ";#N/A,#N/A,FALSE,"2000mixuse";#N/A,#N/A,FALSE,"MC Revenues- 00 sales, 96 MC's"}</definedName>
    <definedName name="wrn.Print._.Out._5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4" hidden="1">{#N/A,#N/A,FALSE,"Workpaper Tables 4-1 &amp; 4-2";#N/A,#N/A,FALSE,"Revenue Allocation Results";#N/A,#N/A,FALSE,"FERC Rev @ PR";#N/A,#N/A,FALSE,"Distribution Revenue Allocation";#N/A,#N/A,FALSE,"Nonallocated Revenues ";#N/A,#N/A,FALSE,"2000mixuse";#N/A,#N/A,FALSE,"MC Revenues- 00 sales, 96 MC's"}</definedName>
    <definedName name="wrn.Print._.Out._5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4_1" hidden="1">{#N/A,#N/A,FALSE,"Workpaper Tables 4-1 &amp; 4-2";#N/A,#N/A,FALSE,"Revenue Allocation Results";#N/A,#N/A,FALSE,"FERC Rev @ PR";#N/A,#N/A,FALSE,"Distribution Revenue Allocation";#N/A,#N/A,FALSE,"Nonallocated Revenues ";#N/A,#N/A,FALSE,"2000mixuse";#N/A,#N/A,FALSE,"MC Revenues- 00 sales, 96 MC's"}</definedName>
    <definedName name="wrn.Print._.Out._5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5" hidden="1">{#N/A,#N/A,FALSE,"Workpaper Tables 4-1 &amp; 4-2";#N/A,#N/A,FALSE,"Revenue Allocation Results";#N/A,#N/A,FALSE,"FERC Rev @ PR";#N/A,#N/A,FALSE,"Distribution Revenue Allocation";#N/A,#N/A,FALSE,"Nonallocated Revenues ";#N/A,#N/A,FALSE,"2000mixuse";#N/A,#N/A,FALSE,"MC Revenues- 00 sales, 96 MC's"}</definedName>
    <definedName name="wrn.Print._.Out._5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5_1" hidden="1">{#N/A,#N/A,FALSE,"Workpaper Tables 4-1 &amp; 4-2";#N/A,#N/A,FALSE,"Revenue Allocation Results";#N/A,#N/A,FALSE,"FERC Rev @ PR";#N/A,#N/A,FALSE,"Distribution Revenue Allocation";#N/A,#N/A,FALSE,"Nonallocated Revenues ";#N/A,#N/A,FALSE,"2000mixuse";#N/A,#N/A,FALSE,"MC Revenues- 00 sales, 96 MC's"}</definedName>
    <definedName name="wrn.PrintAll." localSheetId="13" hidden="1">{#N/A,#N/A,FALSE,"Monthly SAIFI";#N/A,#N/A,FALSE,"Yearly SAIFI";#N/A,#N/A,FALSE,"Monthly CAIDI";#N/A,#N/A,FALSE,"Yearly CAIDI";#N/A,#N/A,FALSE,"Monthly SAIDI";#N/A,#N/A,FALSE,"Yearly SAIDI";#N/A,#N/A,FALSE,"Monthly MAIFI";#N/A,#N/A,FALSE,"Yearly MAIFI";#N/A,#N/A,FALSE,"Monthly Cust &gt;=4 Int"}</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AP."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v._.Alloc." localSheetId="13" hidden="1">{#N/A,#N/A,FALSE,"RRQ inputs ";#N/A,#N/A,FALSE,"FERC Rev @ PR";#N/A,#N/A,FALSE,"Distribution Revenue Allocation";#N/A,#N/A,FALSE,"Nonallocated Revenues";#N/A,#N/A,FALSE,"MC Revenues-03 sales, 96 MC's";#N/A,#N/A,FALSE,"FTA"}</definedName>
    <definedName name="wrn.Rev._.Alloc." hidden="1">{#N/A,#N/A,FALSE,"RRQ inputs ";#N/A,#N/A,FALSE,"FERC Rev @ PR";#N/A,#N/A,FALSE,"Distribution Revenue Allocation";#N/A,#N/A,FALSE,"Nonallocated Revenues";#N/A,#N/A,FALSE,"MC Revenues-03 sales, 96 MC's";#N/A,#N/A,FALSE,"FTA"}</definedName>
    <definedName name="wrn.Rev._.Alloc._1" localSheetId="13" hidden="1">{#N/A,#N/A,FALSE,"RRQ inputs ";#N/A,#N/A,FALSE,"FERC Rev @ PR";#N/A,#N/A,FALSE,"Distribution Revenue Allocation";#N/A,#N/A,FALSE,"Nonallocated Revenues";#N/A,#N/A,FALSE,"MC Revenues-03 sales, 96 MC's";#N/A,#N/A,FALSE,"FTA"}</definedName>
    <definedName name="wrn.Rev._.Alloc._1" hidden="1">{#N/A,#N/A,FALSE,"RRQ inputs ";#N/A,#N/A,FALSE,"FERC Rev @ PR";#N/A,#N/A,FALSE,"Distribution Revenue Allocation";#N/A,#N/A,FALSE,"Nonallocated Revenues";#N/A,#N/A,FALSE,"MC Revenues-03 sales, 96 MC's";#N/A,#N/A,FALSE,"FTA"}</definedName>
    <definedName name="wrn.Rev._.Alloc._1_1" localSheetId="13" hidden="1">{#N/A,#N/A,FALSE,"RRQ inputs ";#N/A,#N/A,FALSE,"FERC Rev @ PR";#N/A,#N/A,FALSE,"Distribution Revenue Allocation";#N/A,#N/A,FALSE,"Nonallocated Revenues";#N/A,#N/A,FALSE,"MC Revenues-03 sales, 96 MC's";#N/A,#N/A,FALSE,"FTA"}</definedName>
    <definedName name="wrn.Rev._.Alloc._1_1" hidden="1">{#N/A,#N/A,FALSE,"RRQ inputs ";#N/A,#N/A,FALSE,"FERC Rev @ PR";#N/A,#N/A,FALSE,"Distribution Revenue Allocation";#N/A,#N/A,FALSE,"Nonallocated Revenues";#N/A,#N/A,FALSE,"MC Revenues-03 sales, 96 MC's";#N/A,#N/A,FALSE,"FTA"}</definedName>
    <definedName name="wrn.Rev._.Alloc._1_1_1" localSheetId="13" hidden="1">{#N/A,#N/A,FALSE,"RRQ inputs ";#N/A,#N/A,FALSE,"FERC Rev @ PR";#N/A,#N/A,FALSE,"Distribution Revenue Allocation";#N/A,#N/A,FALSE,"Nonallocated Revenues";#N/A,#N/A,FALSE,"MC Revenues-03 sales, 96 MC's";#N/A,#N/A,FALSE,"FTA"}</definedName>
    <definedName name="wrn.Rev._.Alloc._1_1_1" hidden="1">{#N/A,#N/A,FALSE,"RRQ inputs ";#N/A,#N/A,FALSE,"FERC Rev @ PR";#N/A,#N/A,FALSE,"Distribution Revenue Allocation";#N/A,#N/A,FALSE,"Nonallocated Revenues";#N/A,#N/A,FALSE,"MC Revenues-03 sales, 96 MC's";#N/A,#N/A,FALSE,"FTA"}</definedName>
    <definedName name="wrn.Rev._.Alloc._1_2" localSheetId="13" hidden="1">{#N/A,#N/A,FALSE,"RRQ inputs ";#N/A,#N/A,FALSE,"FERC Rev @ PR";#N/A,#N/A,FALSE,"Distribution Revenue Allocation";#N/A,#N/A,FALSE,"Nonallocated Revenues";#N/A,#N/A,FALSE,"MC Revenues-03 sales, 96 MC's";#N/A,#N/A,FALSE,"FTA"}</definedName>
    <definedName name="wrn.Rev._.Alloc._1_2" hidden="1">{#N/A,#N/A,FALSE,"RRQ inputs ";#N/A,#N/A,FALSE,"FERC Rev @ PR";#N/A,#N/A,FALSE,"Distribution Revenue Allocation";#N/A,#N/A,FALSE,"Nonallocated Revenues";#N/A,#N/A,FALSE,"MC Revenues-03 sales, 96 MC's";#N/A,#N/A,FALSE,"FTA"}</definedName>
    <definedName name="wrn.Rev._.Alloc._1_2_1" localSheetId="13" hidden="1">{#N/A,#N/A,FALSE,"RRQ inputs ";#N/A,#N/A,FALSE,"FERC Rev @ PR";#N/A,#N/A,FALSE,"Distribution Revenue Allocation";#N/A,#N/A,FALSE,"Nonallocated Revenues";#N/A,#N/A,FALSE,"MC Revenues-03 sales, 96 MC's";#N/A,#N/A,FALSE,"FTA"}</definedName>
    <definedName name="wrn.Rev._.Alloc._1_2_1" hidden="1">{#N/A,#N/A,FALSE,"RRQ inputs ";#N/A,#N/A,FALSE,"FERC Rev @ PR";#N/A,#N/A,FALSE,"Distribution Revenue Allocation";#N/A,#N/A,FALSE,"Nonallocated Revenues";#N/A,#N/A,FALSE,"MC Revenues-03 sales, 96 MC's";#N/A,#N/A,FALSE,"FTA"}</definedName>
    <definedName name="wrn.Rev._.Alloc._1_3" localSheetId="13" hidden="1">{#N/A,#N/A,FALSE,"RRQ inputs ";#N/A,#N/A,FALSE,"FERC Rev @ PR";#N/A,#N/A,FALSE,"Distribution Revenue Allocation";#N/A,#N/A,FALSE,"Nonallocated Revenues";#N/A,#N/A,FALSE,"MC Revenues-03 sales, 96 MC's";#N/A,#N/A,FALSE,"FTA"}</definedName>
    <definedName name="wrn.Rev._.Alloc._1_3" hidden="1">{#N/A,#N/A,FALSE,"RRQ inputs ";#N/A,#N/A,FALSE,"FERC Rev @ PR";#N/A,#N/A,FALSE,"Distribution Revenue Allocation";#N/A,#N/A,FALSE,"Nonallocated Revenues";#N/A,#N/A,FALSE,"MC Revenues-03 sales, 96 MC's";#N/A,#N/A,FALSE,"FTA"}</definedName>
    <definedName name="wrn.Rev._.Alloc._1_3_1" localSheetId="13" hidden="1">{#N/A,#N/A,FALSE,"RRQ inputs ";#N/A,#N/A,FALSE,"FERC Rev @ PR";#N/A,#N/A,FALSE,"Distribution Revenue Allocation";#N/A,#N/A,FALSE,"Nonallocated Revenues";#N/A,#N/A,FALSE,"MC Revenues-03 sales, 96 MC's";#N/A,#N/A,FALSE,"FTA"}</definedName>
    <definedName name="wrn.Rev._.Alloc._1_3_1" hidden="1">{#N/A,#N/A,FALSE,"RRQ inputs ";#N/A,#N/A,FALSE,"FERC Rev @ PR";#N/A,#N/A,FALSE,"Distribution Revenue Allocation";#N/A,#N/A,FALSE,"Nonallocated Revenues";#N/A,#N/A,FALSE,"MC Revenues-03 sales, 96 MC's";#N/A,#N/A,FALSE,"FTA"}</definedName>
    <definedName name="wrn.Rev._.Alloc._1_4" localSheetId="13" hidden="1">{#N/A,#N/A,FALSE,"RRQ inputs ";#N/A,#N/A,FALSE,"FERC Rev @ PR";#N/A,#N/A,FALSE,"Distribution Revenue Allocation";#N/A,#N/A,FALSE,"Nonallocated Revenues";#N/A,#N/A,FALSE,"MC Revenues-03 sales, 96 MC's";#N/A,#N/A,FALSE,"FTA"}</definedName>
    <definedName name="wrn.Rev._.Alloc._1_4" hidden="1">{#N/A,#N/A,FALSE,"RRQ inputs ";#N/A,#N/A,FALSE,"FERC Rev @ PR";#N/A,#N/A,FALSE,"Distribution Revenue Allocation";#N/A,#N/A,FALSE,"Nonallocated Revenues";#N/A,#N/A,FALSE,"MC Revenues-03 sales, 96 MC's";#N/A,#N/A,FALSE,"FTA"}</definedName>
    <definedName name="wrn.Rev._.Alloc._1_4_1" localSheetId="13" hidden="1">{#N/A,#N/A,FALSE,"RRQ inputs ";#N/A,#N/A,FALSE,"FERC Rev @ PR";#N/A,#N/A,FALSE,"Distribution Revenue Allocation";#N/A,#N/A,FALSE,"Nonallocated Revenues";#N/A,#N/A,FALSE,"MC Revenues-03 sales, 96 MC's";#N/A,#N/A,FALSE,"FTA"}</definedName>
    <definedName name="wrn.Rev._.Alloc._1_4_1" hidden="1">{#N/A,#N/A,FALSE,"RRQ inputs ";#N/A,#N/A,FALSE,"FERC Rev @ PR";#N/A,#N/A,FALSE,"Distribution Revenue Allocation";#N/A,#N/A,FALSE,"Nonallocated Revenues";#N/A,#N/A,FALSE,"MC Revenues-03 sales, 96 MC's";#N/A,#N/A,FALSE,"FTA"}</definedName>
    <definedName name="wrn.Rev._.Alloc._1_5" localSheetId="13" hidden="1">{#N/A,#N/A,FALSE,"RRQ inputs ";#N/A,#N/A,FALSE,"FERC Rev @ PR";#N/A,#N/A,FALSE,"Distribution Revenue Allocation";#N/A,#N/A,FALSE,"Nonallocated Revenues";#N/A,#N/A,FALSE,"MC Revenues-03 sales, 96 MC's";#N/A,#N/A,FALSE,"FTA"}</definedName>
    <definedName name="wrn.Rev._.Alloc._1_5" hidden="1">{#N/A,#N/A,FALSE,"RRQ inputs ";#N/A,#N/A,FALSE,"FERC Rev @ PR";#N/A,#N/A,FALSE,"Distribution Revenue Allocation";#N/A,#N/A,FALSE,"Nonallocated Revenues";#N/A,#N/A,FALSE,"MC Revenues-03 sales, 96 MC's";#N/A,#N/A,FALSE,"FTA"}</definedName>
    <definedName name="wrn.Rev._.Alloc._1_5_1" localSheetId="13" hidden="1">{#N/A,#N/A,FALSE,"RRQ inputs ";#N/A,#N/A,FALSE,"FERC Rev @ PR";#N/A,#N/A,FALSE,"Distribution Revenue Allocation";#N/A,#N/A,FALSE,"Nonallocated Revenues";#N/A,#N/A,FALSE,"MC Revenues-03 sales, 96 MC's";#N/A,#N/A,FALSE,"FTA"}</definedName>
    <definedName name="wrn.Rev._.Alloc._1_5_1" hidden="1">{#N/A,#N/A,FALSE,"RRQ inputs ";#N/A,#N/A,FALSE,"FERC Rev @ PR";#N/A,#N/A,FALSE,"Distribution Revenue Allocation";#N/A,#N/A,FALSE,"Nonallocated Revenues";#N/A,#N/A,FALSE,"MC Revenues-03 sales, 96 MC's";#N/A,#N/A,FALSE,"FTA"}</definedName>
    <definedName name="wrn.Rev._.Alloc._2" localSheetId="13" hidden="1">{#N/A,#N/A,FALSE,"RRQ inputs ";#N/A,#N/A,FALSE,"FERC Rev @ PR";#N/A,#N/A,FALSE,"Distribution Revenue Allocation";#N/A,#N/A,FALSE,"Nonallocated Revenues";#N/A,#N/A,FALSE,"MC Revenues-03 sales, 96 MC's";#N/A,#N/A,FALSE,"FTA"}</definedName>
    <definedName name="wrn.Rev._.Alloc._2" hidden="1">{#N/A,#N/A,FALSE,"RRQ inputs ";#N/A,#N/A,FALSE,"FERC Rev @ PR";#N/A,#N/A,FALSE,"Distribution Revenue Allocation";#N/A,#N/A,FALSE,"Nonallocated Revenues";#N/A,#N/A,FALSE,"MC Revenues-03 sales, 96 MC's";#N/A,#N/A,FALSE,"FTA"}</definedName>
    <definedName name="wrn.Rev._.Alloc._2_1" localSheetId="13" hidden="1">{#N/A,#N/A,FALSE,"RRQ inputs ";#N/A,#N/A,FALSE,"FERC Rev @ PR";#N/A,#N/A,FALSE,"Distribution Revenue Allocation";#N/A,#N/A,FALSE,"Nonallocated Revenues";#N/A,#N/A,FALSE,"MC Revenues-03 sales, 96 MC's";#N/A,#N/A,FALSE,"FTA"}</definedName>
    <definedName name="wrn.Rev._.Alloc._2_1" hidden="1">{#N/A,#N/A,FALSE,"RRQ inputs ";#N/A,#N/A,FALSE,"FERC Rev @ PR";#N/A,#N/A,FALSE,"Distribution Revenue Allocation";#N/A,#N/A,FALSE,"Nonallocated Revenues";#N/A,#N/A,FALSE,"MC Revenues-03 sales, 96 MC's";#N/A,#N/A,FALSE,"FTA"}</definedName>
    <definedName name="wrn.Rev._.Alloc._2_1_1" localSheetId="13" hidden="1">{#N/A,#N/A,FALSE,"RRQ inputs ";#N/A,#N/A,FALSE,"FERC Rev @ PR";#N/A,#N/A,FALSE,"Distribution Revenue Allocation";#N/A,#N/A,FALSE,"Nonallocated Revenues";#N/A,#N/A,FALSE,"MC Revenues-03 sales, 96 MC's";#N/A,#N/A,FALSE,"FTA"}</definedName>
    <definedName name="wrn.Rev._.Alloc._2_1_1" hidden="1">{#N/A,#N/A,FALSE,"RRQ inputs ";#N/A,#N/A,FALSE,"FERC Rev @ PR";#N/A,#N/A,FALSE,"Distribution Revenue Allocation";#N/A,#N/A,FALSE,"Nonallocated Revenues";#N/A,#N/A,FALSE,"MC Revenues-03 sales, 96 MC's";#N/A,#N/A,FALSE,"FTA"}</definedName>
    <definedName name="wrn.Rev._.Alloc._2_2" localSheetId="13" hidden="1">{#N/A,#N/A,FALSE,"RRQ inputs ";#N/A,#N/A,FALSE,"FERC Rev @ PR";#N/A,#N/A,FALSE,"Distribution Revenue Allocation";#N/A,#N/A,FALSE,"Nonallocated Revenues";#N/A,#N/A,FALSE,"MC Revenues-03 sales, 96 MC's";#N/A,#N/A,FALSE,"FTA"}</definedName>
    <definedName name="wrn.Rev._.Alloc._2_2" hidden="1">{#N/A,#N/A,FALSE,"RRQ inputs ";#N/A,#N/A,FALSE,"FERC Rev @ PR";#N/A,#N/A,FALSE,"Distribution Revenue Allocation";#N/A,#N/A,FALSE,"Nonallocated Revenues";#N/A,#N/A,FALSE,"MC Revenues-03 sales, 96 MC's";#N/A,#N/A,FALSE,"FTA"}</definedName>
    <definedName name="wrn.Rev._.Alloc._2_2_1" localSheetId="13" hidden="1">{#N/A,#N/A,FALSE,"RRQ inputs ";#N/A,#N/A,FALSE,"FERC Rev @ PR";#N/A,#N/A,FALSE,"Distribution Revenue Allocation";#N/A,#N/A,FALSE,"Nonallocated Revenues";#N/A,#N/A,FALSE,"MC Revenues-03 sales, 96 MC's";#N/A,#N/A,FALSE,"FTA"}</definedName>
    <definedName name="wrn.Rev._.Alloc._2_2_1" hidden="1">{#N/A,#N/A,FALSE,"RRQ inputs ";#N/A,#N/A,FALSE,"FERC Rev @ PR";#N/A,#N/A,FALSE,"Distribution Revenue Allocation";#N/A,#N/A,FALSE,"Nonallocated Revenues";#N/A,#N/A,FALSE,"MC Revenues-03 sales, 96 MC's";#N/A,#N/A,FALSE,"FTA"}</definedName>
    <definedName name="wrn.Rev._.Alloc._2_3" localSheetId="13" hidden="1">{#N/A,#N/A,FALSE,"RRQ inputs ";#N/A,#N/A,FALSE,"FERC Rev @ PR";#N/A,#N/A,FALSE,"Distribution Revenue Allocation";#N/A,#N/A,FALSE,"Nonallocated Revenues";#N/A,#N/A,FALSE,"MC Revenues-03 sales, 96 MC's";#N/A,#N/A,FALSE,"FTA"}</definedName>
    <definedName name="wrn.Rev._.Alloc._2_3" hidden="1">{#N/A,#N/A,FALSE,"RRQ inputs ";#N/A,#N/A,FALSE,"FERC Rev @ PR";#N/A,#N/A,FALSE,"Distribution Revenue Allocation";#N/A,#N/A,FALSE,"Nonallocated Revenues";#N/A,#N/A,FALSE,"MC Revenues-03 sales, 96 MC's";#N/A,#N/A,FALSE,"FTA"}</definedName>
    <definedName name="wrn.Rev._.Alloc._2_3_1" localSheetId="13" hidden="1">{#N/A,#N/A,FALSE,"RRQ inputs ";#N/A,#N/A,FALSE,"FERC Rev @ PR";#N/A,#N/A,FALSE,"Distribution Revenue Allocation";#N/A,#N/A,FALSE,"Nonallocated Revenues";#N/A,#N/A,FALSE,"MC Revenues-03 sales, 96 MC's";#N/A,#N/A,FALSE,"FTA"}</definedName>
    <definedName name="wrn.Rev._.Alloc._2_3_1" hidden="1">{#N/A,#N/A,FALSE,"RRQ inputs ";#N/A,#N/A,FALSE,"FERC Rev @ PR";#N/A,#N/A,FALSE,"Distribution Revenue Allocation";#N/A,#N/A,FALSE,"Nonallocated Revenues";#N/A,#N/A,FALSE,"MC Revenues-03 sales, 96 MC's";#N/A,#N/A,FALSE,"FTA"}</definedName>
    <definedName name="wrn.Rev._.Alloc._2_4" localSheetId="13" hidden="1">{#N/A,#N/A,FALSE,"RRQ inputs ";#N/A,#N/A,FALSE,"FERC Rev @ PR";#N/A,#N/A,FALSE,"Distribution Revenue Allocation";#N/A,#N/A,FALSE,"Nonallocated Revenues";#N/A,#N/A,FALSE,"MC Revenues-03 sales, 96 MC's";#N/A,#N/A,FALSE,"FTA"}</definedName>
    <definedName name="wrn.Rev._.Alloc._2_4" hidden="1">{#N/A,#N/A,FALSE,"RRQ inputs ";#N/A,#N/A,FALSE,"FERC Rev @ PR";#N/A,#N/A,FALSE,"Distribution Revenue Allocation";#N/A,#N/A,FALSE,"Nonallocated Revenues";#N/A,#N/A,FALSE,"MC Revenues-03 sales, 96 MC's";#N/A,#N/A,FALSE,"FTA"}</definedName>
    <definedName name="wrn.Rev._.Alloc._2_4_1" localSheetId="13" hidden="1">{#N/A,#N/A,FALSE,"RRQ inputs ";#N/A,#N/A,FALSE,"FERC Rev @ PR";#N/A,#N/A,FALSE,"Distribution Revenue Allocation";#N/A,#N/A,FALSE,"Nonallocated Revenues";#N/A,#N/A,FALSE,"MC Revenues-03 sales, 96 MC's";#N/A,#N/A,FALSE,"FTA"}</definedName>
    <definedName name="wrn.Rev._.Alloc._2_4_1" hidden="1">{#N/A,#N/A,FALSE,"RRQ inputs ";#N/A,#N/A,FALSE,"FERC Rev @ PR";#N/A,#N/A,FALSE,"Distribution Revenue Allocation";#N/A,#N/A,FALSE,"Nonallocated Revenues";#N/A,#N/A,FALSE,"MC Revenues-03 sales, 96 MC's";#N/A,#N/A,FALSE,"FTA"}</definedName>
    <definedName name="wrn.Rev._.Alloc._2_5" localSheetId="13" hidden="1">{#N/A,#N/A,FALSE,"RRQ inputs ";#N/A,#N/A,FALSE,"FERC Rev @ PR";#N/A,#N/A,FALSE,"Distribution Revenue Allocation";#N/A,#N/A,FALSE,"Nonallocated Revenues";#N/A,#N/A,FALSE,"MC Revenues-03 sales, 96 MC's";#N/A,#N/A,FALSE,"FTA"}</definedName>
    <definedName name="wrn.Rev._.Alloc._2_5" hidden="1">{#N/A,#N/A,FALSE,"RRQ inputs ";#N/A,#N/A,FALSE,"FERC Rev @ PR";#N/A,#N/A,FALSE,"Distribution Revenue Allocation";#N/A,#N/A,FALSE,"Nonallocated Revenues";#N/A,#N/A,FALSE,"MC Revenues-03 sales, 96 MC's";#N/A,#N/A,FALSE,"FTA"}</definedName>
    <definedName name="wrn.Rev._.Alloc._2_5_1" localSheetId="13" hidden="1">{#N/A,#N/A,FALSE,"RRQ inputs ";#N/A,#N/A,FALSE,"FERC Rev @ PR";#N/A,#N/A,FALSE,"Distribution Revenue Allocation";#N/A,#N/A,FALSE,"Nonallocated Revenues";#N/A,#N/A,FALSE,"MC Revenues-03 sales, 96 MC's";#N/A,#N/A,FALSE,"FTA"}</definedName>
    <definedName name="wrn.Rev._.Alloc._2_5_1" hidden="1">{#N/A,#N/A,FALSE,"RRQ inputs ";#N/A,#N/A,FALSE,"FERC Rev @ PR";#N/A,#N/A,FALSE,"Distribution Revenue Allocation";#N/A,#N/A,FALSE,"Nonallocated Revenues";#N/A,#N/A,FALSE,"MC Revenues-03 sales, 96 MC's";#N/A,#N/A,FALSE,"FTA"}</definedName>
    <definedName name="wrn.Rev._.Alloc._3" localSheetId="13" hidden="1">{#N/A,#N/A,FALSE,"RRQ inputs ";#N/A,#N/A,FALSE,"FERC Rev @ PR";#N/A,#N/A,FALSE,"Distribution Revenue Allocation";#N/A,#N/A,FALSE,"Nonallocated Revenues";#N/A,#N/A,FALSE,"MC Revenues-03 sales, 96 MC's";#N/A,#N/A,FALSE,"FTA"}</definedName>
    <definedName name="wrn.Rev._.Alloc._3" hidden="1">{#N/A,#N/A,FALSE,"RRQ inputs ";#N/A,#N/A,FALSE,"FERC Rev @ PR";#N/A,#N/A,FALSE,"Distribution Revenue Allocation";#N/A,#N/A,FALSE,"Nonallocated Revenues";#N/A,#N/A,FALSE,"MC Revenues-03 sales, 96 MC's";#N/A,#N/A,FALSE,"FTA"}</definedName>
    <definedName name="wrn.Rev._.Alloc._3_1" localSheetId="13" hidden="1">{#N/A,#N/A,FALSE,"RRQ inputs ";#N/A,#N/A,FALSE,"FERC Rev @ PR";#N/A,#N/A,FALSE,"Distribution Revenue Allocation";#N/A,#N/A,FALSE,"Nonallocated Revenues";#N/A,#N/A,FALSE,"MC Revenues-03 sales, 96 MC's";#N/A,#N/A,FALSE,"FTA"}</definedName>
    <definedName name="wrn.Rev._.Alloc._3_1" hidden="1">{#N/A,#N/A,FALSE,"RRQ inputs ";#N/A,#N/A,FALSE,"FERC Rev @ PR";#N/A,#N/A,FALSE,"Distribution Revenue Allocation";#N/A,#N/A,FALSE,"Nonallocated Revenues";#N/A,#N/A,FALSE,"MC Revenues-03 sales, 96 MC's";#N/A,#N/A,FALSE,"FTA"}</definedName>
    <definedName name="wrn.Rev._.Alloc._3_1_1" localSheetId="13" hidden="1">{#N/A,#N/A,FALSE,"RRQ inputs ";#N/A,#N/A,FALSE,"FERC Rev @ PR";#N/A,#N/A,FALSE,"Distribution Revenue Allocation";#N/A,#N/A,FALSE,"Nonallocated Revenues";#N/A,#N/A,FALSE,"MC Revenues-03 sales, 96 MC's";#N/A,#N/A,FALSE,"FTA"}</definedName>
    <definedName name="wrn.Rev._.Alloc._3_1_1" hidden="1">{#N/A,#N/A,FALSE,"RRQ inputs ";#N/A,#N/A,FALSE,"FERC Rev @ PR";#N/A,#N/A,FALSE,"Distribution Revenue Allocation";#N/A,#N/A,FALSE,"Nonallocated Revenues";#N/A,#N/A,FALSE,"MC Revenues-03 sales, 96 MC's";#N/A,#N/A,FALSE,"FTA"}</definedName>
    <definedName name="wrn.Rev._.Alloc._3_2" localSheetId="13" hidden="1">{#N/A,#N/A,FALSE,"RRQ inputs ";#N/A,#N/A,FALSE,"FERC Rev @ PR";#N/A,#N/A,FALSE,"Distribution Revenue Allocation";#N/A,#N/A,FALSE,"Nonallocated Revenues";#N/A,#N/A,FALSE,"MC Revenues-03 sales, 96 MC's";#N/A,#N/A,FALSE,"FTA"}</definedName>
    <definedName name="wrn.Rev._.Alloc._3_2" hidden="1">{#N/A,#N/A,FALSE,"RRQ inputs ";#N/A,#N/A,FALSE,"FERC Rev @ PR";#N/A,#N/A,FALSE,"Distribution Revenue Allocation";#N/A,#N/A,FALSE,"Nonallocated Revenues";#N/A,#N/A,FALSE,"MC Revenues-03 sales, 96 MC's";#N/A,#N/A,FALSE,"FTA"}</definedName>
    <definedName name="wrn.Rev._.Alloc._3_2_1" localSheetId="13" hidden="1">{#N/A,#N/A,FALSE,"RRQ inputs ";#N/A,#N/A,FALSE,"FERC Rev @ PR";#N/A,#N/A,FALSE,"Distribution Revenue Allocation";#N/A,#N/A,FALSE,"Nonallocated Revenues";#N/A,#N/A,FALSE,"MC Revenues-03 sales, 96 MC's";#N/A,#N/A,FALSE,"FTA"}</definedName>
    <definedName name="wrn.Rev._.Alloc._3_2_1" hidden="1">{#N/A,#N/A,FALSE,"RRQ inputs ";#N/A,#N/A,FALSE,"FERC Rev @ PR";#N/A,#N/A,FALSE,"Distribution Revenue Allocation";#N/A,#N/A,FALSE,"Nonallocated Revenues";#N/A,#N/A,FALSE,"MC Revenues-03 sales, 96 MC's";#N/A,#N/A,FALSE,"FTA"}</definedName>
    <definedName name="wrn.Rev._.Alloc._3_3" localSheetId="13" hidden="1">{#N/A,#N/A,FALSE,"RRQ inputs ";#N/A,#N/A,FALSE,"FERC Rev @ PR";#N/A,#N/A,FALSE,"Distribution Revenue Allocation";#N/A,#N/A,FALSE,"Nonallocated Revenues";#N/A,#N/A,FALSE,"MC Revenues-03 sales, 96 MC's";#N/A,#N/A,FALSE,"FTA"}</definedName>
    <definedName name="wrn.Rev._.Alloc._3_3" hidden="1">{#N/A,#N/A,FALSE,"RRQ inputs ";#N/A,#N/A,FALSE,"FERC Rev @ PR";#N/A,#N/A,FALSE,"Distribution Revenue Allocation";#N/A,#N/A,FALSE,"Nonallocated Revenues";#N/A,#N/A,FALSE,"MC Revenues-03 sales, 96 MC's";#N/A,#N/A,FALSE,"FTA"}</definedName>
    <definedName name="wrn.Rev._.Alloc._3_3_1" localSheetId="13" hidden="1">{#N/A,#N/A,FALSE,"RRQ inputs ";#N/A,#N/A,FALSE,"FERC Rev @ PR";#N/A,#N/A,FALSE,"Distribution Revenue Allocation";#N/A,#N/A,FALSE,"Nonallocated Revenues";#N/A,#N/A,FALSE,"MC Revenues-03 sales, 96 MC's";#N/A,#N/A,FALSE,"FTA"}</definedName>
    <definedName name="wrn.Rev._.Alloc._3_3_1" hidden="1">{#N/A,#N/A,FALSE,"RRQ inputs ";#N/A,#N/A,FALSE,"FERC Rev @ PR";#N/A,#N/A,FALSE,"Distribution Revenue Allocation";#N/A,#N/A,FALSE,"Nonallocated Revenues";#N/A,#N/A,FALSE,"MC Revenues-03 sales, 96 MC's";#N/A,#N/A,FALSE,"FTA"}</definedName>
    <definedName name="wrn.Rev._.Alloc._3_4" localSheetId="13" hidden="1">{#N/A,#N/A,FALSE,"RRQ inputs ";#N/A,#N/A,FALSE,"FERC Rev @ PR";#N/A,#N/A,FALSE,"Distribution Revenue Allocation";#N/A,#N/A,FALSE,"Nonallocated Revenues";#N/A,#N/A,FALSE,"MC Revenues-03 sales, 96 MC's";#N/A,#N/A,FALSE,"FTA"}</definedName>
    <definedName name="wrn.Rev._.Alloc._3_4" hidden="1">{#N/A,#N/A,FALSE,"RRQ inputs ";#N/A,#N/A,FALSE,"FERC Rev @ PR";#N/A,#N/A,FALSE,"Distribution Revenue Allocation";#N/A,#N/A,FALSE,"Nonallocated Revenues";#N/A,#N/A,FALSE,"MC Revenues-03 sales, 96 MC's";#N/A,#N/A,FALSE,"FTA"}</definedName>
    <definedName name="wrn.Rev._.Alloc._3_4_1" localSheetId="13" hidden="1">{#N/A,#N/A,FALSE,"RRQ inputs ";#N/A,#N/A,FALSE,"FERC Rev @ PR";#N/A,#N/A,FALSE,"Distribution Revenue Allocation";#N/A,#N/A,FALSE,"Nonallocated Revenues";#N/A,#N/A,FALSE,"MC Revenues-03 sales, 96 MC's";#N/A,#N/A,FALSE,"FTA"}</definedName>
    <definedName name="wrn.Rev._.Alloc._3_4_1" hidden="1">{#N/A,#N/A,FALSE,"RRQ inputs ";#N/A,#N/A,FALSE,"FERC Rev @ PR";#N/A,#N/A,FALSE,"Distribution Revenue Allocation";#N/A,#N/A,FALSE,"Nonallocated Revenues";#N/A,#N/A,FALSE,"MC Revenues-03 sales, 96 MC's";#N/A,#N/A,FALSE,"FTA"}</definedName>
    <definedName name="wrn.Rev._.Alloc._3_5" localSheetId="13" hidden="1">{#N/A,#N/A,FALSE,"RRQ inputs ";#N/A,#N/A,FALSE,"FERC Rev @ PR";#N/A,#N/A,FALSE,"Distribution Revenue Allocation";#N/A,#N/A,FALSE,"Nonallocated Revenues";#N/A,#N/A,FALSE,"MC Revenues-03 sales, 96 MC's";#N/A,#N/A,FALSE,"FTA"}</definedName>
    <definedName name="wrn.Rev._.Alloc._3_5" hidden="1">{#N/A,#N/A,FALSE,"RRQ inputs ";#N/A,#N/A,FALSE,"FERC Rev @ PR";#N/A,#N/A,FALSE,"Distribution Revenue Allocation";#N/A,#N/A,FALSE,"Nonallocated Revenues";#N/A,#N/A,FALSE,"MC Revenues-03 sales, 96 MC's";#N/A,#N/A,FALSE,"FTA"}</definedName>
    <definedName name="wrn.Rev._.Alloc._3_5_1" localSheetId="13" hidden="1">{#N/A,#N/A,FALSE,"RRQ inputs ";#N/A,#N/A,FALSE,"FERC Rev @ PR";#N/A,#N/A,FALSE,"Distribution Revenue Allocation";#N/A,#N/A,FALSE,"Nonallocated Revenues";#N/A,#N/A,FALSE,"MC Revenues-03 sales, 96 MC's";#N/A,#N/A,FALSE,"FTA"}</definedName>
    <definedName name="wrn.Rev._.Alloc._3_5_1" hidden="1">{#N/A,#N/A,FALSE,"RRQ inputs ";#N/A,#N/A,FALSE,"FERC Rev @ PR";#N/A,#N/A,FALSE,"Distribution Revenue Allocation";#N/A,#N/A,FALSE,"Nonallocated Revenues";#N/A,#N/A,FALSE,"MC Revenues-03 sales, 96 MC's";#N/A,#N/A,FALSE,"FTA"}</definedName>
    <definedName name="wrn.Rev._.Alloc._4" localSheetId="13" hidden="1">{#N/A,#N/A,FALSE,"RRQ inputs ";#N/A,#N/A,FALSE,"FERC Rev @ PR";#N/A,#N/A,FALSE,"Distribution Revenue Allocation";#N/A,#N/A,FALSE,"Nonallocated Revenues";#N/A,#N/A,FALSE,"MC Revenues-03 sales, 96 MC's";#N/A,#N/A,FALSE,"FTA"}</definedName>
    <definedName name="wrn.Rev._.Alloc._4" hidden="1">{#N/A,#N/A,FALSE,"RRQ inputs ";#N/A,#N/A,FALSE,"FERC Rev @ PR";#N/A,#N/A,FALSE,"Distribution Revenue Allocation";#N/A,#N/A,FALSE,"Nonallocated Revenues";#N/A,#N/A,FALSE,"MC Revenues-03 sales, 96 MC's";#N/A,#N/A,FALSE,"FTA"}</definedName>
    <definedName name="wrn.Rev._.Alloc._4_1" localSheetId="13" hidden="1">{#N/A,#N/A,FALSE,"RRQ inputs ";#N/A,#N/A,FALSE,"FERC Rev @ PR";#N/A,#N/A,FALSE,"Distribution Revenue Allocation";#N/A,#N/A,FALSE,"Nonallocated Revenues";#N/A,#N/A,FALSE,"MC Revenues-03 sales, 96 MC's";#N/A,#N/A,FALSE,"FTA"}</definedName>
    <definedName name="wrn.Rev._.Alloc._4_1" hidden="1">{#N/A,#N/A,FALSE,"RRQ inputs ";#N/A,#N/A,FALSE,"FERC Rev @ PR";#N/A,#N/A,FALSE,"Distribution Revenue Allocation";#N/A,#N/A,FALSE,"Nonallocated Revenues";#N/A,#N/A,FALSE,"MC Revenues-03 sales, 96 MC's";#N/A,#N/A,FALSE,"FTA"}</definedName>
    <definedName name="wrn.Rev._.Alloc._4_1_1" localSheetId="13" hidden="1">{#N/A,#N/A,FALSE,"RRQ inputs ";#N/A,#N/A,FALSE,"FERC Rev @ PR";#N/A,#N/A,FALSE,"Distribution Revenue Allocation";#N/A,#N/A,FALSE,"Nonallocated Revenues";#N/A,#N/A,FALSE,"MC Revenues-03 sales, 96 MC's";#N/A,#N/A,FALSE,"FTA"}</definedName>
    <definedName name="wrn.Rev._.Alloc._4_1_1" hidden="1">{#N/A,#N/A,FALSE,"RRQ inputs ";#N/A,#N/A,FALSE,"FERC Rev @ PR";#N/A,#N/A,FALSE,"Distribution Revenue Allocation";#N/A,#N/A,FALSE,"Nonallocated Revenues";#N/A,#N/A,FALSE,"MC Revenues-03 sales, 96 MC's";#N/A,#N/A,FALSE,"FTA"}</definedName>
    <definedName name="wrn.Rev._.Alloc._4_2" localSheetId="13" hidden="1">{#N/A,#N/A,FALSE,"RRQ inputs ";#N/A,#N/A,FALSE,"FERC Rev @ PR";#N/A,#N/A,FALSE,"Distribution Revenue Allocation";#N/A,#N/A,FALSE,"Nonallocated Revenues";#N/A,#N/A,FALSE,"MC Revenues-03 sales, 96 MC's";#N/A,#N/A,FALSE,"FTA"}</definedName>
    <definedName name="wrn.Rev._.Alloc._4_2" hidden="1">{#N/A,#N/A,FALSE,"RRQ inputs ";#N/A,#N/A,FALSE,"FERC Rev @ PR";#N/A,#N/A,FALSE,"Distribution Revenue Allocation";#N/A,#N/A,FALSE,"Nonallocated Revenues";#N/A,#N/A,FALSE,"MC Revenues-03 sales, 96 MC's";#N/A,#N/A,FALSE,"FTA"}</definedName>
    <definedName name="wrn.Rev._.Alloc._4_2_1" localSheetId="13" hidden="1">{#N/A,#N/A,FALSE,"RRQ inputs ";#N/A,#N/A,FALSE,"FERC Rev @ PR";#N/A,#N/A,FALSE,"Distribution Revenue Allocation";#N/A,#N/A,FALSE,"Nonallocated Revenues";#N/A,#N/A,FALSE,"MC Revenues-03 sales, 96 MC's";#N/A,#N/A,FALSE,"FTA"}</definedName>
    <definedName name="wrn.Rev._.Alloc._4_2_1" hidden="1">{#N/A,#N/A,FALSE,"RRQ inputs ";#N/A,#N/A,FALSE,"FERC Rev @ PR";#N/A,#N/A,FALSE,"Distribution Revenue Allocation";#N/A,#N/A,FALSE,"Nonallocated Revenues";#N/A,#N/A,FALSE,"MC Revenues-03 sales, 96 MC's";#N/A,#N/A,FALSE,"FTA"}</definedName>
    <definedName name="wrn.Rev._.Alloc._4_3" localSheetId="13" hidden="1">{#N/A,#N/A,FALSE,"RRQ inputs ";#N/A,#N/A,FALSE,"FERC Rev @ PR";#N/A,#N/A,FALSE,"Distribution Revenue Allocation";#N/A,#N/A,FALSE,"Nonallocated Revenues";#N/A,#N/A,FALSE,"MC Revenues-03 sales, 96 MC's";#N/A,#N/A,FALSE,"FTA"}</definedName>
    <definedName name="wrn.Rev._.Alloc._4_3" hidden="1">{#N/A,#N/A,FALSE,"RRQ inputs ";#N/A,#N/A,FALSE,"FERC Rev @ PR";#N/A,#N/A,FALSE,"Distribution Revenue Allocation";#N/A,#N/A,FALSE,"Nonallocated Revenues";#N/A,#N/A,FALSE,"MC Revenues-03 sales, 96 MC's";#N/A,#N/A,FALSE,"FTA"}</definedName>
    <definedName name="wrn.Rev._.Alloc._4_3_1" localSheetId="13" hidden="1">{#N/A,#N/A,FALSE,"RRQ inputs ";#N/A,#N/A,FALSE,"FERC Rev @ PR";#N/A,#N/A,FALSE,"Distribution Revenue Allocation";#N/A,#N/A,FALSE,"Nonallocated Revenues";#N/A,#N/A,FALSE,"MC Revenues-03 sales, 96 MC's";#N/A,#N/A,FALSE,"FTA"}</definedName>
    <definedName name="wrn.Rev._.Alloc._4_3_1" hidden="1">{#N/A,#N/A,FALSE,"RRQ inputs ";#N/A,#N/A,FALSE,"FERC Rev @ PR";#N/A,#N/A,FALSE,"Distribution Revenue Allocation";#N/A,#N/A,FALSE,"Nonallocated Revenues";#N/A,#N/A,FALSE,"MC Revenues-03 sales, 96 MC's";#N/A,#N/A,FALSE,"FTA"}</definedName>
    <definedName name="wrn.Rev._.Alloc._4_4" localSheetId="13" hidden="1">{#N/A,#N/A,FALSE,"RRQ inputs ";#N/A,#N/A,FALSE,"FERC Rev @ PR";#N/A,#N/A,FALSE,"Distribution Revenue Allocation";#N/A,#N/A,FALSE,"Nonallocated Revenues";#N/A,#N/A,FALSE,"MC Revenues-03 sales, 96 MC's";#N/A,#N/A,FALSE,"FTA"}</definedName>
    <definedName name="wrn.Rev._.Alloc._4_4" hidden="1">{#N/A,#N/A,FALSE,"RRQ inputs ";#N/A,#N/A,FALSE,"FERC Rev @ PR";#N/A,#N/A,FALSE,"Distribution Revenue Allocation";#N/A,#N/A,FALSE,"Nonallocated Revenues";#N/A,#N/A,FALSE,"MC Revenues-03 sales, 96 MC's";#N/A,#N/A,FALSE,"FTA"}</definedName>
    <definedName name="wrn.Rev._.Alloc._4_4_1" localSheetId="13" hidden="1">{#N/A,#N/A,FALSE,"RRQ inputs ";#N/A,#N/A,FALSE,"FERC Rev @ PR";#N/A,#N/A,FALSE,"Distribution Revenue Allocation";#N/A,#N/A,FALSE,"Nonallocated Revenues";#N/A,#N/A,FALSE,"MC Revenues-03 sales, 96 MC's";#N/A,#N/A,FALSE,"FTA"}</definedName>
    <definedName name="wrn.Rev._.Alloc._4_4_1" hidden="1">{#N/A,#N/A,FALSE,"RRQ inputs ";#N/A,#N/A,FALSE,"FERC Rev @ PR";#N/A,#N/A,FALSE,"Distribution Revenue Allocation";#N/A,#N/A,FALSE,"Nonallocated Revenues";#N/A,#N/A,FALSE,"MC Revenues-03 sales, 96 MC's";#N/A,#N/A,FALSE,"FTA"}</definedName>
    <definedName name="wrn.Rev._.Alloc._4_5" localSheetId="13" hidden="1">{#N/A,#N/A,FALSE,"RRQ inputs ";#N/A,#N/A,FALSE,"FERC Rev @ PR";#N/A,#N/A,FALSE,"Distribution Revenue Allocation";#N/A,#N/A,FALSE,"Nonallocated Revenues";#N/A,#N/A,FALSE,"MC Revenues-03 sales, 96 MC's";#N/A,#N/A,FALSE,"FTA"}</definedName>
    <definedName name="wrn.Rev._.Alloc._4_5" hidden="1">{#N/A,#N/A,FALSE,"RRQ inputs ";#N/A,#N/A,FALSE,"FERC Rev @ PR";#N/A,#N/A,FALSE,"Distribution Revenue Allocation";#N/A,#N/A,FALSE,"Nonallocated Revenues";#N/A,#N/A,FALSE,"MC Revenues-03 sales, 96 MC's";#N/A,#N/A,FALSE,"FTA"}</definedName>
    <definedName name="wrn.Rev._.Alloc._4_5_1" localSheetId="13" hidden="1">{#N/A,#N/A,FALSE,"RRQ inputs ";#N/A,#N/A,FALSE,"FERC Rev @ PR";#N/A,#N/A,FALSE,"Distribution Revenue Allocation";#N/A,#N/A,FALSE,"Nonallocated Revenues";#N/A,#N/A,FALSE,"MC Revenues-03 sales, 96 MC's";#N/A,#N/A,FALSE,"FTA"}</definedName>
    <definedName name="wrn.Rev._.Alloc._4_5_1" hidden="1">{#N/A,#N/A,FALSE,"RRQ inputs ";#N/A,#N/A,FALSE,"FERC Rev @ PR";#N/A,#N/A,FALSE,"Distribution Revenue Allocation";#N/A,#N/A,FALSE,"Nonallocated Revenues";#N/A,#N/A,FALSE,"MC Revenues-03 sales, 96 MC's";#N/A,#N/A,FALSE,"FTA"}</definedName>
    <definedName name="wrn.Rev._.Alloc._5" localSheetId="13" hidden="1">{#N/A,#N/A,FALSE,"RRQ inputs ";#N/A,#N/A,FALSE,"FERC Rev @ PR";#N/A,#N/A,FALSE,"Distribution Revenue Allocation";#N/A,#N/A,FALSE,"Nonallocated Revenues";#N/A,#N/A,FALSE,"MC Revenues-03 sales, 96 MC's";#N/A,#N/A,FALSE,"FTA"}</definedName>
    <definedName name="wrn.Rev._.Alloc._5" hidden="1">{#N/A,#N/A,FALSE,"RRQ inputs ";#N/A,#N/A,FALSE,"FERC Rev @ PR";#N/A,#N/A,FALSE,"Distribution Revenue Allocation";#N/A,#N/A,FALSE,"Nonallocated Revenues";#N/A,#N/A,FALSE,"MC Revenues-03 sales, 96 MC's";#N/A,#N/A,FALSE,"FTA"}</definedName>
    <definedName name="wrn.Rev._.Alloc._5_1" localSheetId="13" hidden="1">{#N/A,#N/A,FALSE,"RRQ inputs ";#N/A,#N/A,FALSE,"FERC Rev @ PR";#N/A,#N/A,FALSE,"Distribution Revenue Allocation";#N/A,#N/A,FALSE,"Nonallocated Revenues";#N/A,#N/A,FALSE,"MC Revenues-03 sales, 96 MC's";#N/A,#N/A,FALSE,"FTA"}</definedName>
    <definedName name="wrn.Rev._.Alloc._5_1" hidden="1">{#N/A,#N/A,FALSE,"RRQ inputs ";#N/A,#N/A,FALSE,"FERC Rev @ PR";#N/A,#N/A,FALSE,"Distribution Revenue Allocation";#N/A,#N/A,FALSE,"Nonallocated Revenues";#N/A,#N/A,FALSE,"MC Revenues-03 sales, 96 MC's";#N/A,#N/A,FALSE,"FTA"}</definedName>
    <definedName name="wrn.Rev._.Alloc._5_1_1" localSheetId="13" hidden="1">{#N/A,#N/A,FALSE,"RRQ inputs ";#N/A,#N/A,FALSE,"FERC Rev @ PR";#N/A,#N/A,FALSE,"Distribution Revenue Allocation";#N/A,#N/A,FALSE,"Nonallocated Revenues";#N/A,#N/A,FALSE,"MC Revenues-03 sales, 96 MC's";#N/A,#N/A,FALSE,"FTA"}</definedName>
    <definedName name="wrn.Rev._.Alloc._5_1_1" hidden="1">{#N/A,#N/A,FALSE,"RRQ inputs ";#N/A,#N/A,FALSE,"FERC Rev @ PR";#N/A,#N/A,FALSE,"Distribution Revenue Allocation";#N/A,#N/A,FALSE,"Nonallocated Revenues";#N/A,#N/A,FALSE,"MC Revenues-03 sales, 96 MC's";#N/A,#N/A,FALSE,"FTA"}</definedName>
    <definedName name="wrn.Rev._.Alloc._5_2" localSheetId="13" hidden="1">{#N/A,#N/A,FALSE,"RRQ inputs ";#N/A,#N/A,FALSE,"FERC Rev @ PR";#N/A,#N/A,FALSE,"Distribution Revenue Allocation";#N/A,#N/A,FALSE,"Nonallocated Revenues";#N/A,#N/A,FALSE,"MC Revenues-03 sales, 96 MC's";#N/A,#N/A,FALSE,"FTA"}</definedName>
    <definedName name="wrn.Rev._.Alloc._5_2" hidden="1">{#N/A,#N/A,FALSE,"RRQ inputs ";#N/A,#N/A,FALSE,"FERC Rev @ PR";#N/A,#N/A,FALSE,"Distribution Revenue Allocation";#N/A,#N/A,FALSE,"Nonallocated Revenues";#N/A,#N/A,FALSE,"MC Revenues-03 sales, 96 MC's";#N/A,#N/A,FALSE,"FTA"}</definedName>
    <definedName name="wrn.Rev._.Alloc._5_2_1" localSheetId="13" hidden="1">{#N/A,#N/A,FALSE,"RRQ inputs ";#N/A,#N/A,FALSE,"FERC Rev @ PR";#N/A,#N/A,FALSE,"Distribution Revenue Allocation";#N/A,#N/A,FALSE,"Nonallocated Revenues";#N/A,#N/A,FALSE,"MC Revenues-03 sales, 96 MC's";#N/A,#N/A,FALSE,"FTA"}</definedName>
    <definedName name="wrn.Rev._.Alloc._5_2_1" hidden="1">{#N/A,#N/A,FALSE,"RRQ inputs ";#N/A,#N/A,FALSE,"FERC Rev @ PR";#N/A,#N/A,FALSE,"Distribution Revenue Allocation";#N/A,#N/A,FALSE,"Nonallocated Revenues";#N/A,#N/A,FALSE,"MC Revenues-03 sales, 96 MC's";#N/A,#N/A,FALSE,"FTA"}</definedName>
    <definedName name="wrn.Rev._.Alloc._5_3" localSheetId="13" hidden="1">{#N/A,#N/A,FALSE,"RRQ inputs ";#N/A,#N/A,FALSE,"FERC Rev @ PR";#N/A,#N/A,FALSE,"Distribution Revenue Allocation";#N/A,#N/A,FALSE,"Nonallocated Revenues";#N/A,#N/A,FALSE,"MC Revenues-03 sales, 96 MC's";#N/A,#N/A,FALSE,"FTA"}</definedName>
    <definedName name="wrn.Rev._.Alloc._5_3" hidden="1">{#N/A,#N/A,FALSE,"RRQ inputs ";#N/A,#N/A,FALSE,"FERC Rev @ PR";#N/A,#N/A,FALSE,"Distribution Revenue Allocation";#N/A,#N/A,FALSE,"Nonallocated Revenues";#N/A,#N/A,FALSE,"MC Revenues-03 sales, 96 MC's";#N/A,#N/A,FALSE,"FTA"}</definedName>
    <definedName name="wrn.Rev._.Alloc._5_3_1" localSheetId="13" hidden="1">{#N/A,#N/A,FALSE,"RRQ inputs ";#N/A,#N/A,FALSE,"FERC Rev @ PR";#N/A,#N/A,FALSE,"Distribution Revenue Allocation";#N/A,#N/A,FALSE,"Nonallocated Revenues";#N/A,#N/A,FALSE,"MC Revenues-03 sales, 96 MC's";#N/A,#N/A,FALSE,"FTA"}</definedName>
    <definedName name="wrn.Rev._.Alloc._5_3_1" hidden="1">{#N/A,#N/A,FALSE,"RRQ inputs ";#N/A,#N/A,FALSE,"FERC Rev @ PR";#N/A,#N/A,FALSE,"Distribution Revenue Allocation";#N/A,#N/A,FALSE,"Nonallocated Revenues";#N/A,#N/A,FALSE,"MC Revenues-03 sales, 96 MC's";#N/A,#N/A,FALSE,"FTA"}</definedName>
    <definedName name="wrn.Rev._.Alloc._5_4" localSheetId="13" hidden="1">{#N/A,#N/A,FALSE,"RRQ inputs ";#N/A,#N/A,FALSE,"FERC Rev @ PR";#N/A,#N/A,FALSE,"Distribution Revenue Allocation";#N/A,#N/A,FALSE,"Nonallocated Revenues";#N/A,#N/A,FALSE,"MC Revenues-03 sales, 96 MC's";#N/A,#N/A,FALSE,"FTA"}</definedName>
    <definedName name="wrn.Rev._.Alloc._5_4" hidden="1">{#N/A,#N/A,FALSE,"RRQ inputs ";#N/A,#N/A,FALSE,"FERC Rev @ PR";#N/A,#N/A,FALSE,"Distribution Revenue Allocation";#N/A,#N/A,FALSE,"Nonallocated Revenues";#N/A,#N/A,FALSE,"MC Revenues-03 sales, 96 MC's";#N/A,#N/A,FALSE,"FTA"}</definedName>
    <definedName name="wrn.Rev._.Alloc._5_4_1" localSheetId="13" hidden="1">{#N/A,#N/A,FALSE,"RRQ inputs ";#N/A,#N/A,FALSE,"FERC Rev @ PR";#N/A,#N/A,FALSE,"Distribution Revenue Allocation";#N/A,#N/A,FALSE,"Nonallocated Revenues";#N/A,#N/A,FALSE,"MC Revenues-03 sales, 96 MC's";#N/A,#N/A,FALSE,"FTA"}</definedName>
    <definedName name="wrn.Rev._.Alloc._5_4_1" hidden="1">{#N/A,#N/A,FALSE,"RRQ inputs ";#N/A,#N/A,FALSE,"FERC Rev @ PR";#N/A,#N/A,FALSE,"Distribution Revenue Allocation";#N/A,#N/A,FALSE,"Nonallocated Revenues";#N/A,#N/A,FALSE,"MC Revenues-03 sales, 96 MC's";#N/A,#N/A,FALSE,"FTA"}</definedName>
    <definedName name="wrn.Rev._.Alloc._5_5" localSheetId="13" hidden="1">{#N/A,#N/A,FALSE,"RRQ inputs ";#N/A,#N/A,FALSE,"FERC Rev @ PR";#N/A,#N/A,FALSE,"Distribution Revenue Allocation";#N/A,#N/A,FALSE,"Nonallocated Revenues";#N/A,#N/A,FALSE,"MC Revenues-03 sales, 96 MC's";#N/A,#N/A,FALSE,"FTA"}</definedName>
    <definedName name="wrn.Rev._.Alloc._5_5" hidden="1">{#N/A,#N/A,FALSE,"RRQ inputs ";#N/A,#N/A,FALSE,"FERC Rev @ PR";#N/A,#N/A,FALSE,"Distribution Revenue Allocation";#N/A,#N/A,FALSE,"Nonallocated Revenues";#N/A,#N/A,FALSE,"MC Revenues-03 sales, 96 MC's";#N/A,#N/A,FALSE,"FTA"}</definedName>
    <definedName name="wrn.Rev._.Alloc._5_5_1" localSheetId="13" hidden="1">{#N/A,#N/A,FALSE,"RRQ inputs ";#N/A,#N/A,FALSE,"FERC Rev @ PR";#N/A,#N/A,FALSE,"Distribution Revenue Allocation";#N/A,#N/A,FALSE,"Nonallocated Revenues";#N/A,#N/A,FALSE,"MC Revenues-03 sales, 96 MC's";#N/A,#N/A,FALSE,"FTA"}</definedName>
    <definedName name="wrn.Rev._.Alloc._5_5_1" hidden="1">{#N/A,#N/A,FALSE,"RRQ inputs ";#N/A,#N/A,FALSE,"FERC Rev @ PR";#N/A,#N/A,FALSE,"Distribution Revenue Allocation";#N/A,#N/A,FALSE,"Nonallocated Revenues";#N/A,#N/A,FALSE,"MC Revenues-03 sales, 96 MC's";#N/A,#N/A,FALSE,"FTA"}</definedName>
    <definedName name="wrn.RP245." localSheetId="13" hidden="1">{"RP245",#N/A,FALSE,"AD245"}</definedName>
    <definedName name="wrn.RP245." hidden="1">{"RP245",#N/A,FALSE,"AD245"}</definedName>
    <definedName name="wrn.Sch.A._.B." localSheetId="13" hidden="1">{"Sch.A_CWC_Summary",#N/A,FALSE,"Sch.A,B";"Sch.B_LLSummary",#N/A,FALSE,"Sch.A,B"}</definedName>
    <definedName name="wrn.Sch.A._.B." hidden="1">{"Sch.A_CWC_Summary",#N/A,FALSE,"Sch.A,B";"Sch.B_LLSummary",#N/A,FALSE,"Sch.A,B"}</definedName>
    <definedName name="wrn.Sch.C." localSheetId="13" hidden="1">{"Sch.C_Rev_lag",#N/A,FALSE,"Sch.C"}</definedName>
    <definedName name="wrn.Sch.C." hidden="1">{"Sch.C_Rev_lag",#N/A,FALSE,"Sch.C"}</definedName>
    <definedName name="wrn.Sch.D." localSheetId="13" hidden="1">{"Sch.D1_GasPurch",#N/A,FALSE,"Sch.D";"Sch.D2_ElecPurch",#N/A,FALSE,"Sch.D"}</definedName>
    <definedName name="wrn.Sch.D." hidden="1">{"Sch.D1_GasPurch",#N/A,FALSE,"Sch.D";"Sch.D2_ElecPurch",#N/A,FALSE,"Sch.D"}</definedName>
    <definedName name="wrn.Sch.E._.F." localSheetId="13" hidden="1">{"Sch.E_PayrollExp",#N/A,TRUE,"Sch.E,F";"Sch.F_FICA",#N/A,TRUE,"Sch.E,F"}</definedName>
    <definedName name="wrn.Sch.E._.F." hidden="1">{"Sch.E_PayrollExp",#N/A,TRUE,"Sch.E,F";"Sch.F_FICA",#N/A,TRUE,"Sch.E,F"}</definedName>
    <definedName name="wrn.Sch.G." localSheetId="13" hidden="1">{"Sch.G_ICP",#N/A,FALSE,"Sch.G"}</definedName>
    <definedName name="wrn.Sch.G." hidden="1">{"Sch.G_ICP",#N/A,FALSE,"Sch.G"}</definedName>
    <definedName name="wrn.Sch.H." localSheetId="13" hidden="1">{"Sch.H_P1_EmpBenSum",#N/A,FALSE,"Sch.H";"Sch.H_P2_Disability",#N/A,FALSE,"Sch.H";"Sch.H_P3_RSP",#N/A,FALSE,"Sch.H";"Sch.H_P4_LifeIns",#N/A,FALSE,"Sch.H";"Sch.H_P5_DentalP1",#N/A,FALSE,"Sch.H";"Sch.H_P6_DentalP2",#N/A,FALSE,"Sch.H";"Sch.H_P7_HealthInsP1",#N/A,FALSE,"Sch.H";"Sch.H_P8_HealthInsP2",#N/A,FALSE,"Sch.H";"Sch.H_P9_WorkersComp",#N/A,FALSE,"Sch.H";"Sch.H_P10_BenefitFeesP1",#N/A,FALSE,"Sch.H";"Sch.H_P11_BenefitFeesP2",#N/A,FALSE,"Sch.H";"Sch.H_P12_PBOPs",#N/A,FALSE,"Sch.H";"Sch.H_P13_Pension",#N/A,FALSE,"Sch.H"}</definedName>
    <definedName name="wrn.Sch.H." hidden="1">{"Sch.H_P1_EmpBenSum",#N/A,FALSE,"Sch.H";"Sch.H_P2_Disability",#N/A,FALSE,"Sch.H";"Sch.H_P3_RSP",#N/A,FALSE,"Sch.H";"Sch.H_P4_LifeIns",#N/A,FALSE,"Sch.H";"Sch.H_P5_DentalP1",#N/A,FALSE,"Sch.H";"Sch.H_P6_DentalP2",#N/A,FALSE,"Sch.H";"Sch.H_P7_HealthInsP1",#N/A,FALSE,"Sch.H";"Sch.H_P8_HealthInsP2",#N/A,FALSE,"Sch.H";"Sch.H_P9_WorkersComp",#N/A,FALSE,"Sch.H";"Sch.H_P10_BenefitFeesP1",#N/A,FALSE,"Sch.H";"Sch.H_P11_BenefitFeesP2",#N/A,FALSE,"Sch.H";"Sch.H_P12_PBOPs",#N/A,FALSE,"Sch.H";"Sch.H_P13_Pension",#N/A,FALSE,"Sch.H"}</definedName>
    <definedName name="wrn.Sch.I." localSheetId="13" hidden="1">{"Sch.I_Goods&amp;Svcs",#N/A,FALSE,"Sch.I"}</definedName>
    <definedName name="wrn.Sch.I." hidden="1">{"Sch.I_Goods&amp;Svcs",#N/A,FALSE,"Sch.I"}</definedName>
    <definedName name="wrn.Sch.J." localSheetId="13" hidden="1">{"Sch.J_CorpChgs",#N/A,FALSE,"Sch.J"}</definedName>
    <definedName name="wrn.Sch.J." hidden="1">{"Sch.J_CorpChgs",#N/A,FALSE,"Sch.J"}</definedName>
    <definedName name="wrn.Sch.K." localSheetId="13" hidden="1">{"Sch.K_P1_PropLease",#N/A,FALSE,"Sch.K";"Sch.K_P2_PropLease",#N/A,FALSE,"Sch.K"}</definedName>
    <definedName name="wrn.Sch.K." hidden="1">{"Sch.K_P1_PropLease",#N/A,FALSE,"Sch.K";"Sch.K_P2_PropLease",#N/A,FALSE,"Sch.K"}</definedName>
    <definedName name="wrn.Sch.L." localSheetId="13" hidden="1">{"Sch.L_MaterialIssue",#N/A,FALSE,"Sch.L"}</definedName>
    <definedName name="wrn.Sch.L." hidden="1">{"Sch.L_MaterialIssue",#N/A,FALSE,"Sch.L"}</definedName>
    <definedName name="wrn.Sch.M." localSheetId="13" hidden="1">{"Sch.M_Prop&amp;FFTaxes",#N/A,FALSE,"Sch.M"}</definedName>
    <definedName name="wrn.Sch.M." hidden="1">{"Sch.M_Prop&amp;FFTaxes",#N/A,FALSE,"Sch.M"}</definedName>
    <definedName name="wrn.Sch.N." localSheetId="13" hidden="1">{"Sch.N_IncTaxes",#N/A,FALSE,"Sch. N, O"}</definedName>
    <definedName name="wrn.Sch.N." hidden="1">{"Sch.N_IncTaxes",#N/A,FALSE,"Sch. N, O"}</definedName>
    <definedName name="wrn.Sch.O." localSheetId="13" hidden="1">{"Sch.O1_FedITDeferred",#N/A,FALSE,"Sch. N, O";"Sch_O2_Depreciation",#N/A,FALSE,"Sch. N, O";"Sch_O3_AmortInsurance",#N/A,FALSE,"Sch. N, O"}</definedName>
    <definedName name="wrn.Sch.O." hidden="1">{"Sch.O1_FedITDeferred",#N/A,FALSE,"Sch. N, O";"Sch_O2_Depreciation",#N/A,FALSE,"Sch. N, O";"Sch_O3_AmortInsurance",#N/A,FALSE,"Sch. N, O"}</definedName>
    <definedName name="wrn.Sch.P." localSheetId="13" hidden="1">{"Sch.P_BS_Bal",#N/A,FALSE,"WP-BS Elem"}</definedName>
    <definedName name="wrn.Sch.P." hidden="1">{"Sch.P_BS_Bal",#N/A,FALSE,"WP-BS Elem"}</definedName>
    <definedName name="wrn.Sch.P._.Accts." localSheetId="13" hidden="1">{"Sch.P_BS_Accts",#N/A,FALSE,"WP-BS Elem"}</definedName>
    <definedName name="wrn.Sch.P._.Accts." hidden="1">{"Sch.P_BS_Accts",#N/A,FALSE,"WP-BS Elem"}</definedName>
    <definedName name="wrn.schedules." localSheetId="13" hidden="1">{#N/A,#N/A,FALSE,"ND Rev at Pres Rates";#N/A,#N/A,FALSE,"Res - Unadj";#N/A,#N/A,FALSE,"Small L&amp;P";#N/A,#N/A,FALSE,"Medium L&amp;P";#N/A,#N/A,FALSE,"E-19";#N/A,#N/A,FALSE,"E-20";#N/A,#N/A,FALSE,"A-RTP";#N/A,#N/A,FALSE,"Strtlts &amp; Standby";#N/A,#N/A,FALSE,"AG";#N/A,#N/A,FALSE,"2001mixeduse"}</definedName>
    <definedName name="wrn.schedules." hidden="1">{#N/A,#N/A,FALSE,"ND Rev at Pres Rates";#N/A,#N/A,FALSE,"Res - Unadj";#N/A,#N/A,FALSE,"Small L&amp;P";#N/A,#N/A,FALSE,"Medium L&amp;P";#N/A,#N/A,FALSE,"E-19";#N/A,#N/A,FALSE,"E-20";#N/A,#N/A,FALSE,"A-RTP";#N/A,#N/A,FALSE,"Strtlts &amp; Standby";#N/A,#N/A,FALSE,"AG";#N/A,#N/A,FALSE,"2001mixeduse"}</definedName>
    <definedName name="wrn.schedules._1" localSheetId="13" hidden="1">{#N/A,#N/A,FALSE,"ND Rev at Pres Rates";#N/A,#N/A,FALSE,"Res - Unadj";#N/A,#N/A,FALSE,"Small L&amp;P";#N/A,#N/A,FALSE,"Medium L&amp;P";#N/A,#N/A,FALSE,"E-19";#N/A,#N/A,FALSE,"E-20";#N/A,#N/A,FALSE,"A-RTP";#N/A,#N/A,FALSE,"Strtlts &amp; Standby";#N/A,#N/A,FALSE,"AG";#N/A,#N/A,FALSE,"2001mixeduse"}</definedName>
    <definedName name="wrn.schedules._1" hidden="1">{#N/A,#N/A,FALSE,"ND Rev at Pres Rates";#N/A,#N/A,FALSE,"Res - Unadj";#N/A,#N/A,FALSE,"Small L&amp;P";#N/A,#N/A,FALSE,"Medium L&amp;P";#N/A,#N/A,FALSE,"E-19";#N/A,#N/A,FALSE,"E-20";#N/A,#N/A,FALSE,"A-RTP";#N/A,#N/A,FALSE,"Strtlts &amp; Standby";#N/A,#N/A,FALSE,"AG";#N/A,#N/A,FALSE,"2001mixeduse"}</definedName>
    <definedName name="wrn.schedules._1_1" localSheetId="13" hidden="1">{#N/A,#N/A,FALSE,"ND Rev at Pres Rates";#N/A,#N/A,FALSE,"Res - Unadj";#N/A,#N/A,FALSE,"Small L&amp;P";#N/A,#N/A,FALSE,"Medium L&amp;P";#N/A,#N/A,FALSE,"E-19";#N/A,#N/A,FALSE,"E-20";#N/A,#N/A,FALSE,"A-RTP";#N/A,#N/A,FALSE,"Strtlts &amp; Standby";#N/A,#N/A,FALSE,"AG";#N/A,#N/A,FALSE,"2001mixeduse"}</definedName>
    <definedName name="wrn.schedules._1_1" hidden="1">{#N/A,#N/A,FALSE,"ND Rev at Pres Rates";#N/A,#N/A,FALSE,"Res - Unadj";#N/A,#N/A,FALSE,"Small L&amp;P";#N/A,#N/A,FALSE,"Medium L&amp;P";#N/A,#N/A,FALSE,"E-19";#N/A,#N/A,FALSE,"E-20";#N/A,#N/A,FALSE,"A-RTP";#N/A,#N/A,FALSE,"Strtlts &amp; Standby";#N/A,#N/A,FALSE,"AG";#N/A,#N/A,FALSE,"2001mixeduse"}</definedName>
    <definedName name="wrn.schedules._1_1_1" localSheetId="13" hidden="1">{#N/A,#N/A,FALSE,"ND Rev at Pres Rates";#N/A,#N/A,FALSE,"Res - Unadj";#N/A,#N/A,FALSE,"Small L&amp;P";#N/A,#N/A,FALSE,"Medium L&amp;P";#N/A,#N/A,FALSE,"E-19";#N/A,#N/A,FALSE,"E-20";#N/A,#N/A,FALSE,"A-RTP";#N/A,#N/A,FALSE,"Strtlts &amp; Standby";#N/A,#N/A,FALSE,"AG";#N/A,#N/A,FALSE,"2001mixeduse"}</definedName>
    <definedName name="wrn.schedules._1_1_1" hidden="1">{#N/A,#N/A,FALSE,"ND Rev at Pres Rates";#N/A,#N/A,FALSE,"Res - Unadj";#N/A,#N/A,FALSE,"Small L&amp;P";#N/A,#N/A,FALSE,"Medium L&amp;P";#N/A,#N/A,FALSE,"E-19";#N/A,#N/A,FALSE,"E-20";#N/A,#N/A,FALSE,"A-RTP";#N/A,#N/A,FALSE,"Strtlts &amp; Standby";#N/A,#N/A,FALSE,"AG";#N/A,#N/A,FALSE,"2001mixeduse"}</definedName>
    <definedName name="wrn.schedules._1_2" localSheetId="13" hidden="1">{#N/A,#N/A,FALSE,"ND Rev at Pres Rates";#N/A,#N/A,FALSE,"Res - Unadj";#N/A,#N/A,FALSE,"Small L&amp;P";#N/A,#N/A,FALSE,"Medium L&amp;P";#N/A,#N/A,FALSE,"E-19";#N/A,#N/A,FALSE,"E-20";#N/A,#N/A,FALSE,"A-RTP";#N/A,#N/A,FALSE,"Strtlts &amp; Standby";#N/A,#N/A,FALSE,"AG";#N/A,#N/A,FALSE,"2001mixeduse"}</definedName>
    <definedName name="wrn.schedules._1_2" hidden="1">{#N/A,#N/A,FALSE,"ND Rev at Pres Rates";#N/A,#N/A,FALSE,"Res - Unadj";#N/A,#N/A,FALSE,"Small L&amp;P";#N/A,#N/A,FALSE,"Medium L&amp;P";#N/A,#N/A,FALSE,"E-19";#N/A,#N/A,FALSE,"E-20";#N/A,#N/A,FALSE,"A-RTP";#N/A,#N/A,FALSE,"Strtlts &amp; Standby";#N/A,#N/A,FALSE,"AG";#N/A,#N/A,FALSE,"2001mixeduse"}</definedName>
    <definedName name="wrn.schedules._1_2_1" localSheetId="13" hidden="1">{#N/A,#N/A,FALSE,"ND Rev at Pres Rates";#N/A,#N/A,FALSE,"Res - Unadj";#N/A,#N/A,FALSE,"Small L&amp;P";#N/A,#N/A,FALSE,"Medium L&amp;P";#N/A,#N/A,FALSE,"E-19";#N/A,#N/A,FALSE,"E-20";#N/A,#N/A,FALSE,"A-RTP";#N/A,#N/A,FALSE,"Strtlts &amp; Standby";#N/A,#N/A,FALSE,"AG";#N/A,#N/A,FALSE,"2001mixeduse"}</definedName>
    <definedName name="wrn.schedules._1_2_1" hidden="1">{#N/A,#N/A,FALSE,"ND Rev at Pres Rates";#N/A,#N/A,FALSE,"Res - Unadj";#N/A,#N/A,FALSE,"Small L&amp;P";#N/A,#N/A,FALSE,"Medium L&amp;P";#N/A,#N/A,FALSE,"E-19";#N/A,#N/A,FALSE,"E-20";#N/A,#N/A,FALSE,"A-RTP";#N/A,#N/A,FALSE,"Strtlts &amp; Standby";#N/A,#N/A,FALSE,"AG";#N/A,#N/A,FALSE,"2001mixeduse"}</definedName>
    <definedName name="wrn.schedules._1_3" localSheetId="13" hidden="1">{#N/A,#N/A,FALSE,"ND Rev at Pres Rates";#N/A,#N/A,FALSE,"Res - Unadj";#N/A,#N/A,FALSE,"Small L&amp;P";#N/A,#N/A,FALSE,"Medium L&amp;P";#N/A,#N/A,FALSE,"E-19";#N/A,#N/A,FALSE,"E-20";#N/A,#N/A,FALSE,"A-RTP";#N/A,#N/A,FALSE,"Strtlts &amp; Standby";#N/A,#N/A,FALSE,"AG";#N/A,#N/A,FALSE,"2001mixeduse"}</definedName>
    <definedName name="wrn.schedules._1_3" hidden="1">{#N/A,#N/A,FALSE,"ND Rev at Pres Rates";#N/A,#N/A,FALSE,"Res - Unadj";#N/A,#N/A,FALSE,"Small L&amp;P";#N/A,#N/A,FALSE,"Medium L&amp;P";#N/A,#N/A,FALSE,"E-19";#N/A,#N/A,FALSE,"E-20";#N/A,#N/A,FALSE,"A-RTP";#N/A,#N/A,FALSE,"Strtlts &amp; Standby";#N/A,#N/A,FALSE,"AG";#N/A,#N/A,FALSE,"2001mixeduse"}</definedName>
    <definedName name="wrn.schedules._1_3_1" localSheetId="13" hidden="1">{#N/A,#N/A,FALSE,"ND Rev at Pres Rates";#N/A,#N/A,FALSE,"Res - Unadj";#N/A,#N/A,FALSE,"Small L&amp;P";#N/A,#N/A,FALSE,"Medium L&amp;P";#N/A,#N/A,FALSE,"E-19";#N/A,#N/A,FALSE,"E-20";#N/A,#N/A,FALSE,"A-RTP";#N/A,#N/A,FALSE,"Strtlts &amp; Standby";#N/A,#N/A,FALSE,"AG";#N/A,#N/A,FALSE,"2001mixeduse"}</definedName>
    <definedName name="wrn.schedules._1_3_1" hidden="1">{#N/A,#N/A,FALSE,"ND Rev at Pres Rates";#N/A,#N/A,FALSE,"Res - Unadj";#N/A,#N/A,FALSE,"Small L&amp;P";#N/A,#N/A,FALSE,"Medium L&amp;P";#N/A,#N/A,FALSE,"E-19";#N/A,#N/A,FALSE,"E-20";#N/A,#N/A,FALSE,"A-RTP";#N/A,#N/A,FALSE,"Strtlts &amp; Standby";#N/A,#N/A,FALSE,"AG";#N/A,#N/A,FALSE,"2001mixeduse"}</definedName>
    <definedName name="wrn.schedules._1_4" localSheetId="13" hidden="1">{#N/A,#N/A,FALSE,"ND Rev at Pres Rates";#N/A,#N/A,FALSE,"Res - Unadj";#N/A,#N/A,FALSE,"Small L&amp;P";#N/A,#N/A,FALSE,"Medium L&amp;P";#N/A,#N/A,FALSE,"E-19";#N/A,#N/A,FALSE,"E-20";#N/A,#N/A,FALSE,"A-RTP";#N/A,#N/A,FALSE,"Strtlts &amp; Standby";#N/A,#N/A,FALSE,"AG";#N/A,#N/A,FALSE,"2001mixeduse"}</definedName>
    <definedName name="wrn.schedules._1_4" hidden="1">{#N/A,#N/A,FALSE,"ND Rev at Pres Rates";#N/A,#N/A,FALSE,"Res - Unadj";#N/A,#N/A,FALSE,"Small L&amp;P";#N/A,#N/A,FALSE,"Medium L&amp;P";#N/A,#N/A,FALSE,"E-19";#N/A,#N/A,FALSE,"E-20";#N/A,#N/A,FALSE,"A-RTP";#N/A,#N/A,FALSE,"Strtlts &amp; Standby";#N/A,#N/A,FALSE,"AG";#N/A,#N/A,FALSE,"2001mixeduse"}</definedName>
    <definedName name="wrn.schedules._1_4_1" localSheetId="13" hidden="1">{#N/A,#N/A,FALSE,"ND Rev at Pres Rates";#N/A,#N/A,FALSE,"Res - Unadj";#N/A,#N/A,FALSE,"Small L&amp;P";#N/A,#N/A,FALSE,"Medium L&amp;P";#N/A,#N/A,FALSE,"E-19";#N/A,#N/A,FALSE,"E-20";#N/A,#N/A,FALSE,"A-RTP";#N/A,#N/A,FALSE,"Strtlts &amp; Standby";#N/A,#N/A,FALSE,"AG";#N/A,#N/A,FALSE,"2001mixeduse"}</definedName>
    <definedName name="wrn.schedules._1_4_1" hidden="1">{#N/A,#N/A,FALSE,"ND Rev at Pres Rates";#N/A,#N/A,FALSE,"Res - Unadj";#N/A,#N/A,FALSE,"Small L&amp;P";#N/A,#N/A,FALSE,"Medium L&amp;P";#N/A,#N/A,FALSE,"E-19";#N/A,#N/A,FALSE,"E-20";#N/A,#N/A,FALSE,"A-RTP";#N/A,#N/A,FALSE,"Strtlts &amp; Standby";#N/A,#N/A,FALSE,"AG";#N/A,#N/A,FALSE,"2001mixeduse"}</definedName>
    <definedName name="wrn.schedules._1_5" localSheetId="13" hidden="1">{#N/A,#N/A,FALSE,"ND Rev at Pres Rates";#N/A,#N/A,FALSE,"Res - Unadj";#N/A,#N/A,FALSE,"Small L&amp;P";#N/A,#N/A,FALSE,"Medium L&amp;P";#N/A,#N/A,FALSE,"E-19";#N/A,#N/A,FALSE,"E-20";#N/A,#N/A,FALSE,"A-RTP";#N/A,#N/A,FALSE,"Strtlts &amp; Standby";#N/A,#N/A,FALSE,"AG";#N/A,#N/A,FALSE,"2001mixeduse"}</definedName>
    <definedName name="wrn.schedules._1_5" hidden="1">{#N/A,#N/A,FALSE,"ND Rev at Pres Rates";#N/A,#N/A,FALSE,"Res - Unadj";#N/A,#N/A,FALSE,"Small L&amp;P";#N/A,#N/A,FALSE,"Medium L&amp;P";#N/A,#N/A,FALSE,"E-19";#N/A,#N/A,FALSE,"E-20";#N/A,#N/A,FALSE,"A-RTP";#N/A,#N/A,FALSE,"Strtlts &amp; Standby";#N/A,#N/A,FALSE,"AG";#N/A,#N/A,FALSE,"2001mixeduse"}</definedName>
    <definedName name="wrn.schedules._1_5_1" localSheetId="13" hidden="1">{#N/A,#N/A,FALSE,"ND Rev at Pres Rates";#N/A,#N/A,FALSE,"Res - Unadj";#N/A,#N/A,FALSE,"Small L&amp;P";#N/A,#N/A,FALSE,"Medium L&amp;P";#N/A,#N/A,FALSE,"E-19";#N/A,#N/A,FALSE,"E-20";#N/A,#N/A,FALSE,"A-RTP";#N/A,#N/A,FALSE,"Strtlts &amp; Standby";#N/A,#N/A,FALSE,"AG";#N/A,#N/A,FALSE,"2001mixeduse"}</definedName>
    <definedName name="wrn.schedules._1_5_1" hidden="1">{#N/A,#N/A,FALSE,"ND Rev at Pres Rates";#N/A,#N/A,FALSE,"Res - Unadj";#N/A,#N/A,FALSE,"Small L&amp;P";#N/A,#N/A,FALSE,"Medium L&amp;P";#N/A,#N/A,FALSE,"E-19";#N/A,#N/A,FALSE,"E-20";#N/A,#N/A,FALSE,"A-RTP";#N/A,#N/A,FALSE,"Strtlts &amp; Standby";#N/A,#N/A,FALSE,"AG";#N/A,#N/A,FALSE,"2001mixeduse"}</definedName>
    <definedName name="wrn.schedules._2" localSheetId="13" hidden="1">{#N/A,#N/A,FALSE,"ND Rev at Pres Rates";#N/A,#N/A,FALSE,"Res - Unadj";#N/A,#N/A,FALSE,"Small L&amp;P";#N/A,#N/A,FALSE,"Medium L&amp;P";#N/A,#N/A,FALSE,"E-19";#N/A,#N/A,FALSE,"E-20";#N/A,#N/A,FALSE,"A-RTP";#N/A,#N/A,FALSE,"Strtlts &amp; Standby";#N/A,#N/A,FALSE,"AG";#N/A,#N/A,FALSE,"2001mixeduse"}</definedName>
    <definedName name="wrn.schedules._2" hidden="1">{#N/A,#N/A,FALSE,"ND Rev at Pres Rates";#N/A,#N/A,FALSE,"Res - Unadj";#N/A,#N/A,FALSE,"Small L&amp;P";#N/A,#N/A,FALSE,"Medium L&amp;P";#N/A,#N/A,FALSE,"E-19";#N/A,#N/A,FALSE,"E-20";#N/A,#N/A,FALSE,"A-RTP";#N/A,#N/A,FALSE,"Strtlts &amp; Standby";#N/A,#N/A,FALSE,"AG";#N/A,#N/A,FALSE,"2001mixeduse"}</definedName>
    <definedName name="wrn.schedules._2_1" localSheetId="13" hidden="1">{#N/A,#N/A,FALSE,"ND Rev at Pres Rates";#N/A,#N/A,FALSE,"Res - Unadj";#N/A,#N/A,FALSE,"Small L&amp;P";#N/A,#N/A,FALSE,"Medium L&amp;P";#N/A,#N/A,FALSE,"E-19";#N/A,#N/A,FALSE,"E-20";#N/A,#N/A,FALSE,"A-RTP";#N/A,#N/A,FALSE,"Strtlts &amp; Standby";#N/A,#N/A,FALSE,"AG";#N/A,#N/A,FALSE,"2001mixeduse"}</definedName>
    <definedName name="wrn.schedules._2_1" hidden="1">{#N/A,#N/A,FALSE,"ND Rev at Pres Rates";#N/A,#N/A,FALSE,"Res - Unadj";#N/A,#N/A,FALSE,"Small L&amp;P";#N/A,#N/A,FALSE,"Medium L&amp;P";#N/A,#N/A,FALSE,"E-19";#N/A,#N/A,FALSE,"E-20";#N/A,#N/A,FALSE,"A-RTP";#N/A,#N/A,FALSE,"Strtlts &amp; Standby";#N/A,#N/A,FALSE,"AG";#N/A,#N/A,FALSE,"2001mixeduse"}</definedName>
    <definedName name="wrn.schedules._2_1_1" localSheetId="13" hidden="1">{#N/A,#N/A,FALSE,"ND Rev at Pres Rates";#N/A,#N/A,FALSE,"Res - Unadj";#N/A,#N/A,FALSE,"Small L&amp;P";#N/A,#N/A,FALSE,"Medium L&amp;P";#N/A,#N/A,FALSE,"E-19";#N/A,#N/A,FALSE,"E-20";#N/A,#N/A,FALSE,"A-RTP";#N/A,#N/A,FALSE,"Strtlts &amp; Standby";#N/A,#N/A,FALSE,"AG";#N/A,#N/A,FALSE,"2001mixeduse"}</definedName>
    <definedName name="wrn.schedules._2_1_1" hidden="1">{#N/A,#N/A,FALSE,"ND Rev at Pres Rates";#N/A,#N/A,FALSE,"Res - Unadj";#N/A,#N/A,FALSE,"Small L&amp;P";#N/A,#N/A,FALSE,"Medium L&amp;P";#N/A,#N/A,FALSE,"E-19";#N/A,#N/A,FALSE,"E-20";#N/A,#N/A,FALSE,"A-RTP";#N/A,#N/A,FALSE,"Strtlts &amp; Standby";#N/A,#N/A,FALSE,"AG";#N/A,#N/A,FALSE,"2001mixeduse"}</definedName>
    <definedName name="wrn.schedules._2_2" localSheetId="13" hidden="1">{#N/A,#N/A,FALSE,"ND Rev at Pres Rates";#N/A,#N/A,FALSE,"Res - Unadj";#N/A,#N/A,FALSE,"Small L&amp;P";#N/A,#N/A,FALSE,"Medium L&amp;P";#N/A,#N/A,FALSE,"E-19";#N/A,#N/A,FALSE,"E-20";#N/A,#N/A,FALSE,"A-RTP";#N/A,#N/A,FALSE,"Strtlts &amp; Standby";#N/A,#N/A,FALSE,"AG";#N/A,#N/A,FALSE,"2001mixeduse"}</definedName>
    <definedName name="wrn.schedules._2_2" hidden="1">{#N/A,#N/A,FALSE,"ND Rev at Pres Rates";#N/A,#N/A,FALSE,"Res - Unadj";#N/A,#N/A,FALSE,"Small L&amp;P";#N/A,#N/A,FALSE,"Medium L&amp;P";#N/A,#N/A,FALSE,"E-19";#N/A,#N/A,FALSE,"E-20";#N/A,#N/A,FALSE,"A-RTP";#N/A,#N/A,FALSE,"Strtlts &amp; Standby";#N/A,#N/A,FALSE,"AG";#N/A,#N/A,FALSE,"2001mixeduse"}</definedName>
    <definedName name="wrn.schedules._2_2_1" localSheetId="13" hidden="1">{#N/A,#N/A,FALSE,"ND Rev at Pres Rates";#N/A,#N/A,FALSE,"Res - Unadj";#N/A,#N/A,FALSE,"Small L&amp;P";#N/A,#N/A,FALSE,"Medium L&amp;P";#N/A,#N/A,FALSE,"E-19";#N/A,#N/A,FALSE,"E-20";#N/A,#N/A,FALSE,"A-RTP";#N/A,#N/A,FALSE,"Strtlts &amp; Standby";#N/A,#N/A,FALSE,"AG";#N/A,#N/A,FALSE,"2001mixeduse"}</definedName>
    <definedName name="wrn.schedules._2_2_1" hidden="1">{#N/A,#N/A,FALSE,"ND Rev at Pres Rates";#N/A,#N/A,FALSE,"Res - Unadj";#N/A,#N/A,FALSE,"Small L&amp;P";#N/A,#N/A,FALSE,"Medium L&amp;P";#N/A,#N/A,FALSE,"E-19";#N/A,#N/A,FALSE,"E-20";#N/A,#N/A,FALSE,"A-RTP";#N/A,#N/A,FALSE,"Strtlts &amp; Standby";#N/A,#N/A,FALSE,"AG";#N/A,#N/A,FALSE,"2001mixeduse"}</definedName>
    <definedName name="wrn.schedules._2_3" localSheetId="13" hidden="1">{#N/A,#N/A,FALSE,"ND Rev at Pres Rates";#N/A,#N/A,FALSE,"Res - Unadj";#N/A,#N/A,FALSE,"Small L&amp;P";#N/A,#N/A,FALSE,"Medium L&amp;P";#N/A,#N/A,FALSE,"E-19";#N/A,#N/A,FALSE,"E-20";#N/A,#N/A,FALSE,"A-RTP";#N/A,#N/A,FALSE,"Strtlts &amp; Standby";#N/A,#N/A,FALSE,"AG";#N/A,#N/A,FALSE,"2001mixeduse"}</definedName>
    <definedName name="wrn.schedules._2_3" hidden="1">{#N/A,#N/A,FALSE,"ND Rev at Pres Rates";#N/A,#N/A,FALSE,"Res - Unadj";#N/A,#N/A,FALSE,"Small L&amp;P";#N/A,#N/A,FALSE,"Medium L&amp;P";#N/A,#N/A,FALSE,"E-19";#N/A,#N/A,FALSE,"E-20";#N/A,#N/A,FALSE,"A-RTP";#N/A,#N/A,FALSE,"Strtlts &amp; Standby";#N/A,#N/A,FALSE,"AG";#N/A,#N/A,FALSE,"2001mixeduse"}</definedName>
    <definedName name="wrn.schedules._2_3_1" localSheetId="13" hidden="1">{#N/A,#N/A,FALSE,"ND Rev at Pres Rates";#N/A,#N/A,FALSE,"Res - Unadj";#N/A,#N/A,FALSE,"Small L&amp;P";#N/A,#N/A,FALSE,"Medium L&amp;P";#N/A,#N/A,FALSE,"E-19";#N/A,#N/A,FALSE,"E-20";#N/A,#N/A,FALSE,"A-RTP";#N/A,#N/A,FALSE,"Strtlts &amp; Standby";#N/A,#N/A,FALSE,"AG";#N/A,#N/A,FALSE,"2001mixeduse"}</definedName>
    <definedName name="wrn.schedules._2_3_1" hidden="1">{#N/A,#N/A,FALSE,"ND Rev at Pres Rates";#N/A,#N/A,FALSE,"Res - Unadj";#N/A,#N/A,FALSE,"Small L&amp;P";#N/A,#N/A,FALSE,"Medium L&amp;P";#N/A,#N/A,FALSE,"E-19";#N/A,#N/A,FALSE,"E-20";#N/A,#N/A,FALSE,"A-RTP";#N/A,#N/A,FALSE,"Strtlts &amp; Standby";#N/A,#N/A,FALSE,"AG";#N/A,#N/A,FALSE,"2001mixeduse"}</definedName>
    <definedName name="wrn.schedules._2_4" localSheetId="13" hidden="1">{#N/A,#N/A,FALSE,"ND Rev at Pres Rates";#N/A,#N/A,FALSE,"Res - Unadj";#N/A,#N/A,FALSE,"Small L&amp;P";#N/A,#N/A,FALSE,"Medium L&amp;P";#N/A,#N/A,FALSE,"E-19";#N/A,#N/A,FALSE,"E-20";#N/A,#N/A,FALSE,"A-RTP";#N/A,#N/A,FALSE,"Strtlts &amp; Standby";#N/A,#N/A,FALSE,"AG";#N/A,#N/A,FALSE,"2001mixeduse"}</definedName>
    <definedName name="wrn.schedules._2_4" hidden="1">{#N/A,#N/A,FALSE,"ND Rev at Pres Rates";#N/A,#N/A,FALSE,"Res - Unadj";#N/A,#N/A,FALSE,"Small L&amp;P";#N/A,#N/A,FALSE,"Medium L&amp;P";#N/A,#N/A,FALSE,"E-19";#N/A,#N/A,FALSE,"E-20";#N/A,#N/A,FALSE,"A-RTP";#N/A,#N/A,FALSE,"Strtlts &amp; Standby";#N/A,#N/A,FALSE,"AG";#N/A,#N/A,FALSE,"2001mixeduse"}</definedName>
    <definedName name="wrn.schedules._2_4_1" localSheetId="13" hidden="1">{#N/A,#N/A,FALSE,"ND Rev at Pres Rates";#N/A,#N/A,FALSE,"Res - Unadj";#N/A,#N/A,FALSE,"Small L&amp;P";#N/A,#N/A,FALSE,"Medium L&amp;P";#N/A,#N/A,FALSE,"E-19";#N/A,#N/A,FALSE,"E-20";#N/A,#N/A,FALSE,"A-RTP";#N/A,#N/A,FALSE,"Strtlts &amp; Standby";#N/A,#N/A,FALSE,"AG";#N/A,#N/A,FALSE,"2001mixeduse"}</definedName>
    <definedName name="wrn.schedules._2_4_1" hidden="1">{#N/A,#N/A,FALSE,"ND Rev at Pres Rates";#N/A,#N/A,FALSE,"Res - Unadj";#N/A,#N/A,FALSE,"Small L&amp;P";#N/A,#N/A,FALSE,"Medium L&amp;P";#N/A,#N/A,FALSE,"E-19";#N/A,#N/A,FALSE,"E-20";#N/A,#N/A,FALSE,"A-RTP";#N/A,#N/A,FALSE,"Strtlts &amp; Standby";#N/A,#N/A,FALSE,"AG";#N/A,#N/A,FALSE,"2001mixeduse"}</definedName>
    <definedName name="wrn.schedules._2_5" localSheetId="13" hidden="1">{#N/A,#N/A,FALSE,"ND Rev at Pres Rates";#N/A,#N/A,FALSE,"Res - Unadj";#N/A,#N/A,FALSE,"Small L&amp;P";#N/A,#N/A,FALSE,"Medium L&amp;P";#N/A,#N/A,FALSE,"E-19";#N/A,#N/A,FALSE,"E-20";#N/A,#N/A,FALSE,"A-RTP";#N/A,#N/A,FALSE,"Strtlts &amp; Standby";#N/A,#N/A,FALSE,"AG";#N/A,#N/A,FALSE,"2001mixeduse"}</definedName>
    <definedName name="wrn.schedules._2_5" hidden="1">{#N/A,#N/A,FALSE,"ND Rev at Pres Rates";#N/A,#N/A,FALSE,"Res - Unadj";#N/A,#N/A,FALSE,"Small L&amp;P";#N/A,#N/A,FALSE,"Medium L&amp;P";#N/A,#N/A,FALSE,"E-19";#N/A,#N/A,FALSE,"E-20";#N/A,#N/A,FALSE,"A-RTP";#N/A,#N/A,FALSE,"Strtlts &amp; Standby";#N/A,#N/A,FALSE,"AG";#N/A,#N/A,FALSE,"2001mixeduse"}</definedName>
    <definedName name="wrn.schedules._2_5_1" localSheetId="13" hidden="1">{#N/A,#N/A,FALSE,"ND Rev at Pres Rates";#N/A,#N/A,FALSE,"Res - Unadj";#N/A,#N/A,FALSE,"Small L&amp;P";#N/A,#N/A,FALSE,"Medium L&amp;P";#N/A,#N/A,FALSE,"E-19";#N/A,#N/A,FALSE,"E-20";#N/A,#N/A,FALSE,"A-RTP";#N/A,#N/A,FALSE,"Strtlts &amp; Standby";#N/A,#N/A,FALSE,"AG";#N/A,#N/A,FALSE,"2001mixeduse"}</definedName>
    <definedName name="wrn.schedules._2_5_1" hidden="1">{#N/A,#N/A,FALSE,"ND Rev at Pres Rates";#N/A,#N/A,FALSE,"Res - Unadj";#N/A,#N/A,FALSE,"Small L&amp;P";#N/A,#N/A,FALSE,"Medium L&amp;P";#N/A,#N/A,FALSE,"E-19";#N/A,#N/A,FALSE,"E-20";#N/A,#N/A,FALSE,"A-RTP";#N/A,#N/A,FALSE,"Strtlts &amp; Standby";#N/A,#N/A,FALSE,"AG";#N/A,#N/A,FALSE,"2001mixeduse"}</definedName>
    <definedName name="wrn.schedules._3" localSheetId="13" hidden="1">{#N/A,#N/A,FALSE,"ND Rev at Pres Rates";#N/A,#N/A,FALSE,"Res - Unadj";#N/A,#N/A,FALSE,"Small L&amp;P";#N/A,#N/A,FALSE,"Medium L&amp;P";#N/A,#N/A,FALSE,"E-19";#N/A,#N/A,FALSE,"E-20";#N/A,#N/A,FALSE,"A-RTP";#N/A,#N/A,FALSE,"Strtlts &amp; Standby";#N/A,#N/A,FALSE,"AG";#N/A,#N/A,FALSE,"2001mixeduse"}</definedName>
    <definedName name="wrn.schedules._3" hidden="1">{#N/A,#N/A,FALSE,"ND Rev at Pres Rates";#N/A,#N/A,FALSE,"Res - Unadj";#N/A,#N/A,FALSE,"Small L&amp;P";#N/A,#N/A,FALSE,"Medium L&amp;P";#N/A,#N/A,FALSE,"E-19";#N/A,#N/A,FALSE,"E-20";#N/A,#N/A,FALSE,"A-RTP";#N/A,#N/A,FALSE,"Strtlts &amp; Standby";#N/A,#N/A,FALSE,"AG";#N/A,#N/A,FALSE,"2001mixeduse"}</definedName>
    <definedName name="wrn.schedules._3_1" localSheetId="13" hidden="1">{#N/A,#N/A,FALSE,"ND Rev at Pres Rates";#N/A,#N/A,FALSE,"Res - Unadj";#N/A,#N/A,FALSE,"Small L&amp;P";#N/A,#N/A,FALSE,"Medium L&amp;P";#N/A,#N/A,FALSE,"E-19";#N/A,#N/A,FALSE,"E-20";#N/A,#N/A,FALSE,"A-RTP";#N/A,#N/A,FALSE,"Strtlts &amp; Standby";#N/A,#N/A,FALSE,"AG";#N/A,#N/A,FALSE,"2001mixeduse"}</definedName>
    <definedName name="wrn.schedules._3_1" hidden="1">{#N/A,#N/A,FALSE,"ND Rev at Pres Rates";#N/A,#N/A,FALSE,"Res - Unadj";#N/A,#N/A,FALSE,"Small L&amp;P";#N/A,#N/A,FALSE,"Medium L&amp;P";#N/A,#N/A,FALSE,"E-19";#N/A,#N/A,FALSE,"E-20";#N/A,#N/A,FALSE,"A-RTP";#N/A,#N/A,FALSE,"Strtlts &amp; Standby";#N/A,#N/A,FALSE,"AG";#N/A,#N/A,FALSE,"2001mixeduse"}</definedName>
    <definedName name="wrn.schedules._3_1_1" localSheetId="13" hidden="1">{#N/A,#N/A,FALSE,"ND Rev at Pres Rates";#N/A,#N/A,FALSE,"Res - Unadj";#N/A,#N/A,FALSE,"Small L&amp;P";#N/A,#N/A,FALSE,"Medium L&amp;P";#N/A,#N/A,FALSE,"E-19";#N/A,#N/A,FALSE,"E-20";#N/A,#N/A,FALSE,"A-RTP";#N/A,#N/A,FALSE,"Strtlts &amp; Standby";#N/A,#N/A,FALSE,"AG";#N/A,#N/A,FALSE,"2001mixeduse"}</definedName>
    <definedName name="wrn.schedules._3_1_1" hidden="1">{#N/A,#N/A,FALSE,"ND Rev at Pres Rates";#N/A,#N/A,FALSE,"Res - Unadj";#N/A,#N/A,FALSE,"Small L&amp;P";#N/A,#N/A,FALSE,"Medium L&amp;P";#N/A,#N/A,FALSE,"E-19";#N/A,#N/A,FALSE,"E-20";#N/A,#N/A,FALSE,"A-RTP";#N/A,#N/A,FALSE,"Strtlts &amp; Standby";#N/A,#N/A,FALSE,"AG";#N/A,#N/A,FALSE,"2001mixeduse"}</definedName>
    <definedName name="wrn.schedules._3_2" localSheetId="13" hidden="1">{#N/A,#N/A,FALSE,"ND Rev at Pres Rates";#N/A,#N/A,FALSE,"Res - Unadj";#N/A,#N/A,FALSE,"Small L&amp;P";#N/A,#N/A,FALSE,"Medium L&amp;P";#N/A,#N/A,FALSE,"E-19";#N/A,#N/A,FALSE,"E-20";#N/A,#N/A,FALSE,"A-RTP";#N/A,#N/A,FALSE,"Strtlts &amp; Standby";#N/A,#N/A,FALSE,"AG";#N/A,#N/A,FALSE,"2001mixeduse"}</definedName>
    <definedName name="wrn.schedules._3_2" hidden="1">{#N/A,#N/A,FALSE,"ND Rev at Pres Rates";#N/A,#N/A,FALSE,"Res - Unadj";#N/A,#N/A,FALSE,"Small L&amp;P";#N/A,#N/A,FALSE,"Medium L&amp;P";#N/A,#N/A,FALSE,"E-19";#N/A,#N/A,FALSE,"E-20";#N/A,#N/A,FALSE,"A-RTP";#N/A,#N/A,FALSE,"Strtlts &amp; Standby";#N/A,#N/A,FALSE,"AG";#N/A,#N/A,FALSE,"2001mixeduse"}</definedName>
    <definedName name="wrn.schedules._3_2_1" localSheetId="13" hidden="1">{#N/A,#N/A,FALSE,"ND Rev at Pres Rates";#N/A,#N/A,FALSE,"Res - Unadj";#N/A,#N/A,FALSE,"Small L&amp;P";#N/A,#N/A,FALSE,"Medium L&amp;P";#N/A,#N/A,FALSE,"E-19";#N/A,#N/A,FALSE,"E-20";#N/A,#N/A,FALSE,"A-RTP";#N/A,#N/A,FALSE,"Strtlts &amp; Standby";#N/A,#N/A,FALSE,"AG";#N/A,#N/A,FALSE,"2001mixeduse"}</definedName>
    <definedName name="wrn.schedules._3_2_1" hidden="1">{#N/A,#N/A,FALSE,"ND Rev at Pres Rates";#N/A,#N/A,FALSE,"Res - Unadj";#N/A,#N/A,FALSE,"Small L&amp;P";#N/A,#N/A,FALSE,"Medium L&amp;P";#N/A,#N/A,FALSE,"E-19";#N/A,#N/A,FALSE,"E-20";#N/A,#N/A,FALSE,"A-RTP";#N/A,#N/A,FALSE,"Strtlts &amp; Standby";#N/A,#N/A,FALSE,"AG";#N/A,#N/A,FALSE,"2001mixeduse"}</definedName>
    <definedName name="wrn.schedules._3_3" localSheetId="13" hidden="1">{#N/A,#N/A,FALSE,"ND Rev at Pres Rates";#N/A,#N/A,FALSE,"Res - Unadj";#N/A,#N/A,FALSE,"Small L&amp;P";#N/A,#N/A,FALSE,"Medium L&amp;P";#N/A,#N/A,FALSE,"E-19";#N/A,#N/A,FALSE,"E-20";#N/A,#N/A,FALSE,"A-RTP";#N/A,#N/A,FALSE,"Strtlts &amp; Standby";#N/A,#N/A,FALSE,"AG";#N/A,#N/A,FALSE,"2001mixeduse"}</definedName>
    <definedName name="wrn.schedules._3_3" hidden="1">{#N/A,#N/A,FALSE,"ND Rev at Pres Rates";#N/A,#N/A,FALSE,"Res - Unadj";#N/A,#N/A,FALSE,"Small L&amp;P";#N/A,#N/A,FALSE,"Medium L&amp;P";#N/A,#N/A,FALSE,"E-19";#N/A,#N/A,FALSE,"E-20";#N/A,#N/A,FALSE,"A-RTP";#N/A,#N/A,FALSE,"Strtlts &amp; Standby";#N/A,#N/A,FALSE,"AG";#N/A,#N/A,FALSE,"2001mixeduse"}</definedName>
    <definedName name="wrn.schedules._3_3_1" localSheetId="13" hidden="1">{#N/A,#N/A,FALSE,"ND Rev at Pres Rates";#N/A,#N/A,FALSE,"Res - Unadj";#N/A,#N/A,FALSE,"Small L&amp;P";#N/A,#N/A,FALSE,"Medium L&amp;P";#N/A,#N/A,FALSE,"E-19";#N/A,#N/A,FALSE,"E-20";#N/A,#N/A,FALSE,"A-RTP";#N/A,#N/A,FALSE,"Strtlts &amp; Standby";#N/A,#N/A,FALSE,"AG";#N/A,#N/A,FALSE,"2001mixeduse"}</definedName>
    <definedName name="wrn.schedules._3_3_1" hidden="1">{#N/A,#N/A,FALSE,"ND Rev at Pres Rates";#N/A,#N/A,FALSE,"Res - Unadj";#N/A,#N/A,FALSE,"Small L&amp;P";#N/A,#N/A,FALSE,"Medium L&amp;P";#N/A,#N/A,FALSE,"E-19";#N/A,#N/A,FALSE,"E-20";#N/A,#N/A,FALSE,"A-RTP";#N/A,#N/A,FALSE,"Strtlts &amp; Standby";#N/A,#N/A,FALSE,"AG";#N/A,#N/A,FALSE,"2001mixeduse"}</definedName>
    <definedName name="wrn.schedules._3_4" localSheetId="13" hidden="1">{#N/A,#N/A,FALSE,"ND Rev at Pres Rates";#N/A,#N/A,FALSE,"Res - Unadj";#N/A,#N/A,FALSE,"Small L&amp;P";#N/A,#N/A,FALSE,"Medium L&amp;P";#N/A,#N/A,FALSE,"E-19";#N/A,#N/A,FALSE,"E-20";#N/A,#N/A,FALSE,"A-RTP";#N/A,#N/A,FALSE,"Strtlts &amp; Standby";#N/A,#N/A,FALSE,"AG";#N/A,#N/A,FALSE,"2001mixeduse"}</definedName>
    <definedName name="wrn.schedules._3_4" hidden="1">{#N/A,#N/A,FALSE,"ND Rev at Pres Rates";#N/A,#N/A,FALSE,"Res - Unadj";#N/A,#N/A,FALSE,"Small L&amp;P";#N/A,#N/A,FALSE,"Medium L&amp;P";#N/A,#N/A,FALSE,"E-19";#N/A,#N/A,FALSE,"E-20";#N/A,#N/A,FALSE,"A-RTP";#N/A,#N/A,FALSE,"Strtlts &amp; Standby";#N/A,#N/A,FALSE,"AG";#N/A,#N/A,FALSE,"2001mixeduse"}</definedName>
    <definedName name="wrn.schedules._3_4_1" localSheetId="13" hidden="1">{#N/A,#N/A,FALSE,"ND Rev at Pres Rates";#N/A,#N/A,FALSE,"Res - Unadj";#N/A,#N/A,FALSE,"Small L&amp;P";#N/A,#N/A,FALSE,"Medium L&amp;P";#N/A,#N/A,FALSE,"E-19";#N/A,#N/A,FALSE,"E-20";#N/A,#N/A,FALSE,"A-RTP";#N/A,#N/A,FALSE,"Strtlts &amp; Standby";#N/A,#N/A,FALSE,"AG";#N/A,#N/A,FALSE,"2001mixeduse"}</definedName>
    <definedName name="wrn.schedules._3_4_1" hidden="1">{#N/A,#N/A,FALSE,"ND Rev at Pres Rates";#N/A,#N/A,FALSE,"Res - Unadj";#N/A,#N/A,FALSE,"Small L&amp;P";#N/A,#N/A,FALSE,"Medium L&amp;P";#N/A,#N/A,FALSE,"E-19";#N/A,#N/A,FALSE,"E-20";#N/A,#N/A,FALSE,"A-RTP";#N/A,#N/A,FALSE,"Strtlts &amp; Standby";#N/A,#N/A,FALSE,"AG";#N/A,#N/A,FALSE,"2001mixeduse"}</definedName>
    <definedName name="wrn.schedules._3_5" localSheetId="13" hidden="1">{#N/A,#N/A,FALSE,"ND Rev at Pres Rates";#N/A,#N/A,FALSE,"Res - Unadj";#N/A,#N/A,FALSE,"Small L&amp;P";#N/A,#N/A,FALSE,"Medium L&amp;P";#N/A,#N/A,FALSE,"E-19";#N/A,#N/A,FALSE,"E-20";#N/A,#N/A,FALSE,"A-RTP";#N/A,#N/A,FALSE,"Strtlts &amp; Standby";#N/A,#N/A,FALSE,"AG";#N/A,#N/A,FALSE,"2001mixeduse"}</definedName>
    <definedName name="wrn.schedules._3_5" hidden="1">{#N/A,#N/A,FALSE,"ND Rev at Pres Rates";#N/A,#N/A,FALSE,"Res - Unadj";#N/A,#N/A,FALSE,"Small L&amp;P";#N/A,#N/A,FALSE,"Medium L&amp;P";#N/A,#N/A,FALSE,"E-19";#N/A,#N/A,FALSE,"E-20";#N/A,#N/A,FALSE,"A-RTP";#N/A,#N/A,FALSE,"Strtlts &amp; Standby";#N/A,#N/A,FALSE,"AG";#N/A,#N/A,FALSE,"2001mixeduse"}</definedName>
    <definedName name="wrn.schedules._3_5_1" localSheetId="13" hidden="1">{#N/A,#N/A,FALSE,"ND Rev at Pres Rates";#N/A,#N/A,FALSE,"Res - Unadj";#N/A,#N/A,FALSE,"Small L&amp;P";#N/A,#N/A,FALSE,"Medium L&amp;P";#N/A,#N/A,FALSE,"E-19";#N/A,#N/A,FALSE,"E-20";#N/A,#N/A,FALSE,"A-RTP";#N/A,#N/A,FALSE,"Strtlts &amp; Standby";#N/A,#N/A,FALSE,"AG";#N/A,#N/A,FALSE,"2001mixeduse"}</definedName>
    <definedName name="wrn.schedules._3_5_1" hidden="1">{#N/A,#N/A,FALSE,"ND Rev at Pres Rates";#N/A,#N/A,FALSE,"Res - Unadj";#N/A,#N/A,FALSE,"Small L&amp;P";#N/A,#N/A,FALSE,"Medium L&amp;P";#N/A,#N/A,FALSE,"E-19";#N/A,#N/A,FALSE,"E-20";#N/A,#N/A,FALSE,"A-RTP";#N/A,#N/A,FALSE,"Strtlts &amp; Standby";#N/A,#N/A,FALSE,"AG";#N/A,#N/A,FALSE,"2001mixeduse"}</definedName>
    <definedName name="wrn.schedules._4" localSheetId="13" hidden="1">{#N/A,#N/A,FALSE,"ND Rev at Pres Rates";#N/A,#N/A,FALSE,"Res - Unadj";#N/A,#N/A,FALSE,"Small L&amp;P";#N/A,#N/A,FALSE,"Medium L&amp;P";#N/A,#N/A,FALSE,"E-19";#N/A,#N/A,FALSE,"E-20";#N/A,#N/A,FALSE,"A-RTP";#N/A,#N/A,FALSE,"Strtlts &amp; Standby";#N/A,#N/A,FALSE,"AG";#N/A,#N/A,FALSE,"2001mixeduse"}</definedName>
    <definedName name="wrn.schedules._4" hidden="1">{#N/A,#N/A,FALSE,"ND Rev at Pres Rates";#N/A,#N/A,FALSE,"Res - Unadj";#N/A,#N/A,FALSE,"Small L&amp;P";#N/A,#N/A,FALSE,"Medium L&amp;P";#N/A,#N/A,FALSE,"E-19";#N/A,#N/A,FALSE,"E-20";#N/A,#N/A,FALSE,"A-RTP";#N/A,#N/A,FALSE,"Strtlts &amp; Standby";#N/A,#N/A,FALSE,"AG";#N/A,#N/A,FALSE,"2001mixeduse"}</definedName>
    <definedName name="wrn.schedules._4_1" localSheetId="13" hidden="1">{#N/A,#N/A,FALSE,"ND Rev at Pres Rates";#N/A,#N/A,FALSE,"Res - Unadj";#N/A,#N/A,FALSE,"Small L&amp;P";#N/A,#N/A,FALSE,"Medium L&amp;P";#N/A,#N/A,FALSE,"E-19";#N/A,#N/A,FALSE,"E-20";#N/A,#N/A,FALSE,"A-RTP";#N/A,#N/A,FALSE,"Strtlts &amp; Standby";#N/A,#N/A,FALSE,"AG";#N/A,#N/A,FALSE,"2001mixeduse"}</definedName>
    <definedName name="wrn.schedules._4_1" hidden="1">{#N/A,#N/A,FALSE,"ND Rev at Pres Rates";#N/A,#N/A,FALSE,"Res - Unadj";#N/A,#N/A,FALSE,"Small L&amp;P";#N/A,#N/A,FALSE,"Medium L&amp;P";#N/A,#N/A,FALSE,"E-19";#N/A,#N/A,FALSE,"E-20";#N/A,#N/A,FALSE,"A-RTP";#N/A,#N/A,FALSE,"Strtlts &amp; Standby";#N/A,#N/A,FALSE,"AG";#N/A,#N/A,FALSE,"2001mixeduse"}</definedName>
    <definedName name="wrn.schedules._4_1_1" localSheetId="13" hidden="1">{#N/A,#N/A,FALSE,"ND Rev at Pres Rates";#N/A,#N/A,FALSE,"Res - Unadj";#N/A,#N/A,FALSE,"Small L&amp;P";#N/A,#N/A,FALSE,"Medium L&amp;P";#N/A,#N/A,FALSE,"E-19";#N/A,#N/A,FALSE,"E-20";#N/A,#N/A,FALSE,"A-RTP";#N/A,#N/A,FALSE,"Strtlts &amp; Standby";#N/A,#N/A,FALSE,"AG";#N/A,#N/A,FALSE,"2001mixeduse"}</definedName>
    <definedName name="wrn.schedules._4_1_1" hidden="1">{#N/A,#N/A,FALSE,"ND Rev at Pres Rates";#N/A,#N/A,FALSE,"Res - Unadj";#N/A,#N/A,FALSE,"Small L&amp;P";#N/A,#N/A,FALSE,"Medium L&amp;P";#N/A,#N/A,FALSE,"E-19";#N/A,#N/A,FALSE,"E-20";#N/A,#N/A,FALSE,"A-RTP";#N/A,#N/A,FALSE,"Strtlts &amp; Standby";#N/A,#N/A,FALSE,"AG";#N/A,#N/A,FALSE,"2001mixeduse"}</definedName>
    <definedName name="wrn.schedules._4_2" localSheetId="13" hidden="1">{#N/A,#N/A,FALSE,"ND Rev at Pres Rates";#N/A,#N/A,FALSE,"Res - Unadj";#N/A,#N/A,FALSE,"Small L&amp;P";#N/A,#N/A,FALSE,"Medium L&amp;P";#N/A,#N/A,FALSE,"E-19";#N/A,#N/A,FALSE,"E-20";#N/A,#N/A,FALSE,"A-RTP";#N/A,#N/A,FALSE,"Strtlts &amp; Standby";#N/A,#N/A,FALSE,"AG";#N/A,#N/A,FALSE,"2001mixeduse"}</definedName>
    <definedName name="wrn.schedules._4_2" hidden="1">{#N/A,#N/A,FALSE,"ND Rev at Pres Rates";#N/A,#N/A,FALSE,"Res - Unadj";#N/A,#N/A,FALSE,"Small L&amp;P";#N/A,#N/A,FALSE,"Medium L&amp;P";#N/A,#N/A,FALSE,"E-19";#N/A,#N/A,FALSE,"E-20";#N/A,#N/A,FALSE,"A-RTP";#N/A,#N/A,FALSE,"Strtlts &amp; Standby";#N/A,#N/A,FALSE,"AG";#N/A,#N/A,FALSE,"2001mixeduse"}</definedName>
    <definedName name="wrn.schedules._4_2_1" localSheetId="13" hidden="1">{#N/A,#N/A,FALSE,"ND Rev at Pres Rates";#N/A,#N/A,FALSE,"Res - Unadj";#N/A,#N/A,FALSE,"Small L&amp;P";#N/A,#N/A,FALSE,"Medium L&amp;P";#N/A,#N/A,FALSE,"E-19";#N/A,#N/A,FALSE,"E-20";#N/A,#N/A,FALSE,"A-RTP";#N/A,#N/A,FALSE,"Strtlts &amp; Standby";#N/A,#N/A,FALSE,"AG";#N/A,#N/A,FALSE,"2001mixeduse"}</definedName>
    <definedName name="wrn.schedules._4_2_1" hidden="1">{#N/A,#N/A,FALSE,"ND Rev at Pres Rates";#N/A,#N/A,FALSE,"Res - Unadj";#N/A,#N/A,FALSE,"Small L&amp;P";#N/A,#N/A,FALSE,"Medium L&amp;P";#N/A,#N/A,FALSE,"E-19";#N/A,#N/A,FALSE,"E-20";#N/A,#N/A,FALSE,"A-RTP";#N/A,#N/A,FALSE,"Strtlts &amp; Standby";#N/A,#N/A,FALSE,"AG";#N/A,#N/A,FALSE,"2001mixeduse"}</definedName>
    <definedName name="wrn.schedules._4_3" localSheetId="13" hidden="1">{#N/A,#N/A,FALSE,"ND Rev at Pres Rates";#N/A,#N/A,FALSE,"Res - Unadj";#N/A,#N/A,FALSE,"Small L&amp;P";#N/A,#N/A,FALSE,"Medium L&amp;P";#N/A,#N/A,FALSE,"E-19";#N/A,#N/A,FALSE,"E-20";#N/A,#N/A,FALSE,"A-RTP";#N/A,#N/A,FALSE,"Strtlts &amp; Standby";#N/A,#N/A,FALSE,"AG";#N/A,#N/A,FALSE,"2001mixeduse"}</definedName>
    <definedName name="wrn.schedules._4_3" hidden="1">{#N/A,#N/A,FALSE,"ND Rev at Pres Rates";#N/A,#N/A,FALSE,"Res - Unadj";#N/A,#N/A,FALSE,"Small L&amp;P";#N/A,#N/A,FALSE,"Medium L&amp;P";#N/A,#N/A,FALSE,"E-19";#N/A,#N/A,FALSE,"E-20";#N/A,#N/A,FALSE,"A-RTP";#N/A,#N/A,FALSE,"Strtlts &amp; Standby";#N/A,#N/A,FALSE,"AG";#N/A,#N/A,FALSE,"2001mixeduse"}</definedName>
    <definedName name="wrn.schedules._4_3_1" localSheetId="13" hidden="1">{#N/A,#N/A,FALSE,"ND Rev at Pres Rates";#N/A,#N/A,FALSE,"Res - Unadj";#N/A,#N/A,FALSE,"Small L&amp;P";#N/A,#N/A,FALSE,"Medium L&amp;P";#N/A,#N/A,FALSE,"E-19";#N/A,#N/A,FALSE,"E-20";#N/A,#N/A,FALSE,"A-RTP";#N/A,#N/A,FALSE,"Strtlts &amp; Standby";#N/A,#N/A,FALSE,"AG";#N/A,#N/A,FALSE,"2001mixeduse"}</definedName>
    <definedName name="wrn.schedules._4_3_1" hidden="1">{#N/A,#N/A,FALSE,"ND Rev at Pres Rates";#N/A,#N/A,FALSE,"Res - Unadj";#N/A,#N/A,FALSE,"Small L&amp;P";#N/A,#N/A,FALSE,"Medium L&amp;P";#N/A,#N/A,FALSE,"E-19";#N/A,#N/A,FALSE,"E-20";#N/A,#N/A,FALSE,"A-RTP";#N/A,#N/A,FALSE,"Strtlts &amp; Standby";#N/A,#N/A,FALSE,"AG";#N/A,#N/A,FALSE,"2001mixeduse"}</definedName>
    <definedName name="wrn.schedules._4_4" localSheetId="13" hidden="1">{#N/A,#N/A,FALSE,"ND Rev at Pres Rates";#N/A,#N/A,FALSE,"Res - Unadj";#N/A,#N/A,FALSE,"Small L&amp;P";#N/A,#N/A,FALSE,"Medium L&amp;P";#N/A,#N/A,FALSE,"E-19";#N/A,#N/A,FALSE,"E-20";#N/A,#N/A,FALSE,"A-RTP";#N/A,#N/A,FALSE,"Strtlts &amp; Standby";#N/A,#N/A,FALSE,"AG";#N/A,#N/A,FALSE,"2001mixeduse"}</definedName>
    <definedName name="wrn.schedules._4_4" hidden="1">{#N/A,#N/A,FALSE,"ND Rev at Pres Rates";#N/A,#N/A,FALSE,"Res - Unadj";#N/A,#N/A,FALSE,"Small L&amp;P";#N/A,#N/A,FALSE,"Medium L&amp;P";#N/A,#N/A,FALSE,"E-19";#N/A,#N/A,FALSE,"E-20";#N/A,#N/A,FALSE,"A-RTP";#N/A,#N/A,FALSE,"Strtlts &amp; Standby";#N/A,#N/A,FALSE,"AG";#N/A,#N/A,FALSE,"2001mixeduse"}</definedName>
    <definedName name="wrn.schedules._4_4_1" localSheetId="13" hidden="1">{#N/A,#N/A,FALSE,"ND Rev at Pres Rates";#N/A,#N/A,FALSE,"Res - Unadj";#N/A,#N/A,FALSE,"Small L&amp;P";#N/A,#N/A,FALSE,"Medium L&amp;P";#N/A,#N/A,FALSE,"E-19";#N/A,#N/A,FALSE,"E-20";#N/A,#N/A,FALSE,"A-RTP";#N/A,#N/A,FALSE,"Strtlts &amp; Standby";#N/A,#N/A,FALSE,"AG";#N/A,#N/A,FALSE,"2001mixeduse"}</definedName>
    <definedName name="wrn.schedules._4_4_1" hidden="1">{#N/A,#N/A,FALSE,"ND Rev at Pres Rates";#N/A,#N/A,FALSE,"Res - Unadj";#N/A,#N/A,FALSE,"Small L&amp;P";#N/A,#N/A,FALSE,"Medium L&amp;P";#N/A,#N/A,FALSE,"E-19";#N/A,#N/A,FALSE,"E-20";#N/A,#N/A,FALSE,"A-RTP";#N/A,#N/A,FALSE,"Strtlts &amp; Standby";#N/A,#N/A,FALSE,"AG";#N/A,#N/A,FALSE,"2001mixeduse"}</definedName>
    <definedName name="wrn.schedules._4_5" localSheetId="13" hidden="1">{#N/A,#N/A,FALSE,"ND Rev at Pres Rates";#N/A,#N/A,FALSE,"Res - Unadj";#N/A,#N/A,FALSE,"Small L&amp;P";#N/A,#N/A,FALSE,"Medium L&amp;P";#N/A,#N/A,FALSE,"E-19";#N/A,#N/A,FALSE,"E-20";#N/A,#N/A,FALSE,"A-RTP";#N/A,#N/A,FALSE,"Strtlts &amp; Standby";#N/A,#N/A,FALSE,"AG";#N/A,#N/A,FALSE,"2001mixeduse"}</definedName>
    <definedName name="wrn.schedules._4_5" hidden="1">{#N/A,#N/A,FALSE,"ND Rev at Pres Rates";#N/A,#N/A,FALSE,"Res - Unadj";#N/A,#N/A,FALSE,"Small L&amp;P";#N/A,#N/A,FALSE,"Medium L&amp;P";#N/A,#N/A,FALSE,"E-19";#N/A,#N/A,FALSE,"E-20";#N/A,#N/A,FALSE,"A-RTP";#N/A,#N/A,FALSE,"Strtlts &amp; Standby";#N/A,#N/A,FALSE,"AG";#N/A,#N/A,FALSE,"2001mixeduse"}</definedName>
    <definedName name="wrn.schedules._4_5_1" localSheetId="13" hidden="1">{#N/A,#N/A,FALSE,"ND Rev at Pres Rates";#N/A,#N/A,FALSE,"Res - Unadj";#N/A,#N/A,FALSE,"Small L&amp;P";#N/A,#N/A,FALSE,"Medium L&amp;P";#N/A,#N/A,FALSE,"E-19";#N/A,#N/A,FALSE,"E-20";#N/A,#N/A,FALSE,"A-RTP";#N/A,#N/A,FALSE,"Strtlts &amp; Standby";#N/A,#N/A,FALSE,"AG";#N/A,#N/A,FALSE,"2001mixeduse"}</definedName>
    <definedName name="wrn.schedules._4_5_1" hidden="1">{#N/A,#N/A,FALSE,"ND Rev at Pres Rates";#N/A,#N/A,FALSE,"Res - Unadj";#N/A,#N/A,FALSE,"Small L&amp;P";#N/A,#N/A,FALSE,"Medium L&amp;P";#N/A,#N/A,FALSE,"E-19";#N/A,#N/A,FALSE,"E-20";#N/A,#N/A,FALSE,"A-RTP";#N/A,#N/A,FALSE,"Strtlts &amp; Standby";#N/A,#N/A,FALSE,"AG";#N/A,#N/A,FALSE,"2001mixeduse"}</definedName>
    <definedName name="wrn.schedules._5" localSheetId="13" hidden="1">{#N/A,#N/A,FALSE,"ND Rev at Pres Rates";#N/A,#N/A,FALSE,"Res - Unadj";#N/A,#N/A,FALSE,"Small L&amp;P";#N/A,#N/A,FALSE,"Medium L&amp;P";#N/A,#N/A,FALSE,"E-19";#N/A,#N/A,FALSE,"E-20";#N/A,#N/A,FALSE,"A-RTP";#N/A,#N/A,FALSE,"Strtlts &amp; Standby";#N/A,#N/A,FALSE,"AG";#N/A,#N/A,FALSE,"2001mixeduse"}</definedName>
    <definedName name="wrn.schedules._5" hidden="1">{#N/A,#N/A,FALSE,"ND Rev at Pres Rates";#N/A,#N/A,FALSE,"Res - Unadj";#N/A,#N/A,FALSE,"Small L&amp;P";#N/A,#N/A,FALSE,"Medium L&amp;P";#N/A,#N/A,FALSE,"E-19";#N/A,#N/A,FALSE,"E-20";#N/A,#N/A,FALSE,"A-RTP";#N/A,#N/A,FALSE,"Strtlts &amp; Standby";#N/A,#N/A,FALSE,"AG";#N/A,#N/A,FALSE,"2001mixeduse"}</definedName>
    <definedName name="wrn.schedules._5_1" localSheetId="13" hidden="1">{#N/A,#N/A,FALSE,"ND Rev at Pres Rates";#N/A,#N/A,FALSE,"Res - Unadj";#N/A,#N/A,FALSE,"Small L&amp;P";#N/A,#N/A,FALSE,"Medium L&amp;P";#N/A,#N/A,FALSE,"E-19";#N/A,#N/A,FALSE,"E-20";#N/A,#N/A,FALSE,"A-RTP";#N/A,#N/A,FALSE,"Strtlts &amp; Standby";#N/A,#N/A,FALSE,"AG";#N/A,#N/A,FALSE,"2001mixeduse"}</definedName>
    <definedName name="wrn.schedules._5_1" hidden="1">{#N/A,#N/A,FALSE,"ND Rev at Pres Rates";#N/A,#N/A,FALSE,"Res - Unadj";#N/A,#N/A,FALSE,"Small L&amp;P";#N/A,#N/A,FALSE,"Medium L&amp;P";#N/A,#N/A,FALSE,"E-19";#N/A,#N/A,FALSE,"E-20";#N/A,#N/A,FALSE,"A-RTP";#N/A,#N/A,FALSE,"Strtlts &amp; Standby";#N/A,#N/A,FALSE,"AG";#N/A,#N/A,FALSE,"2001mixeduse"}</definedName>
    <definedName name="wrn.schedules._5_1_1" localSheetId="13" hidden="1">{#N/A,#N/A,FALSE,"ND Rev at Pres Rates";#N/A,#N/A,FALSE,"Res - Unadj";#N/A,#N/A,FALSE,"Small L&amp;P";#N/A,#N/A,FALSE,"Medium L&amp;P";#N/A,#N/A,FALSE,"E-19";#N/A,#N/A,FALSE,"E-20";#N/A,#N/A,FALSE,"A-RTP";#N/A,#N/A,FALSE,"Strtlts &amp; Standby";#N/A,#N/A,FALSE,"AG";#N/A,#N/A,FALSE,"2001mixeduse"}</definedName>
    <definedName name="wrn.schedules._5_1_1" hidden="1">{#N/A,#N/A,FALSE,"ND Rev at Pres Rates";#N/A,#N/A,FALSE,"Res - Unadj";#N/A,#N/A,FALSE,"Small L&amp;P";#N/A,#N/A,FALSE,"Medium L&amp;P";#N/A,#N/A,FALSE,"E-19";#N/A,#N/A,FALSE,"E-20";#N/A,#N/A,FALSE,"A-RTP";#N/A,#N/A,FALSE,"Strtlts &amp; Standby";#N/A,#N/A,FALSE,"AG";#N/A,#N/A,FALSE,"2001mixeduse"}</definedName>
    <definedName name="wrn.schedules._5_2" localSheetId="13" hidden="1">{#N/A,#N/A,FALSE,"ND Rev at Pres Rates";#N/A,#N/A,FALSE,"Res - Unadj";#N/A,#N/A,FALSE,"Small L&amp;P";#N/A,#N/A,FALSE,"Medium L&amp;P";#N/A,#N/A,FALSE,"E-19";#N/A,#N/A,FALSE,"E-20";#N/A,#N/A,FALSE,"A-RTP";#N/A,#N/A,FALSE,"Strtlts &amp; Standby";#N/A,#N/A,FALSE,"AG";#N/A,#N/A,FALSE,"2001mixeduse"}</definedName>
    <definedName name="wrn.schedules._5_2" hidden="1">{#N/A,#N/A,FALSE,"ND Rev at Pres Rates";#N/A,#N/A,FALSE,"Res - Unadj";#N/A,#N/A,FALSE,"Small L&amp;P";#N/A,#N/A,FALSE,"Medium L&amp;P";#N/A,#N/A,FALSE,"E-19";#N/A,#N/A,FALSE,"E-20";#N/A,#N/A,FALSE,"A-RTP";#N/A,#N/A,FALSE,"Strtlts &amp; Standby";#N/A,#N/A,FALSE,"AG";#N/A,#N/A,FALSE,"2001mixeduse"}</definedName>
    <definedName name="wrn.schedules._5_2_1" localSheetId="13" hidden="1">{#N/A,#N/A,FALSE,"ND Rev at Pres Rates";#N/A,#N/A,FALSE,"Res - Unadj";#N/A,#N/A,FALSE,"Small L&amp;P";#N/A,#N/A,FALSE,"Medium L&amp;P";#N/A,#N/A,FALSE,"E-19";#N/A,#N/A,FALSE,"E-20";#N/A,#N/A,FALSE,"A-RTP";#N/A,#N/A,FALSE,"Strtlts &amp; Standby";#N/A,#N/A,FALSE,"AG";#N/A,#N/A,FALSE,"2001mixeduse"}</definedName>
    <definedName name="wrn.schedules._5_2_1" hidden="1">{#N/A,#N/A,FALSE,"ND Rev at Pres Rates";#N/A,#N/A,FALSE,"Res - Unadj";#N/A,#N/A,FALSE,"Small L&amp;P";#N/A,#N/A,FALSE,"Medium L&amp;P";#N/A,#N/A,FALSE,"E-19";#N/A,#N/A,FALSE,"E-20";#N/A,#N/A,FALSE,"A-RTP";#N/A,#N/A,FALSE,"Strtlts &amp; Standby";#N/A,#N/A,FALSE,"AG";#N/A,#N/A,FALSE,"2001mixeduse"}</definedName>
    <definedName name="wrn.schedules._5_3" localSheetId="13" hidden="1">{#N/A,#N/A,FALSE,"ND Rev at Pres Rates";#N/A,#N/A,FALSE,"Res - Unadj";#N/A,#N/A,FALSE,"Small L&amp;P";#N/A,#N/A,FALSE,"Medium L&amp;P";#N/A,#N/A,FALSE,"E-19";#N/A,#N/A,FALSE,"E-20";#N/A,#N/A,FALSE,"A-RTP";#N/A,#N/A,FALSE,"Strtlts &amp; Standby";#N/A,#N/A,FALSE,"AG";#N/A,#N/A,FALSE,"2001mixeduse"}</definedName>
    <definedName name="wrn.schedules._5_3" hidden="1">{#N/A,#N/A,FALSE,"ND Rev at Pres Rates";#N/A,#N/A,FALSE,"Res - Unadj";#N/A,#N/A,FALSE,"Small L&amp;P";#N/A,#N/A,FALSE,"Medium L&amp;P";#N/A,#N/A,FALSE,"E-19";#N/A,#N/A,FALSE,"E-20";#N/A,#N/A,FALSE,"A-RTP";#N/A,#N/A,FALSE,"Strtlts &amp; Standby";#N/A,#N/A,FALSE,"AG";#N/A,#N/A,FALSE,"2001mixeduse"}</definedName>
    <definedName name="wrn.schedules._5_3_1" localSheetId="13" hidden="1">{#N/A,#N/A,FALSE,"ND Rev at Pres Rates";#N/A,#N/A,FALSE,"Res - Unadj";#N/A,#N/A,FALSE,"Small L&amp;P";#N/A,#N/A,FALSE,"Medium L&amp;P";#N/A,#N/A,FALSE,"E-19";#N/A,#N/A,FALSE,"E-20";#N/A,#N/A,FALSE,"A-RTP";#N/A,#N/A,FALSE,"Strtlts &amp; Standby";#N/A,#N/A,FALSE,"AG";#N/A,#N/A,FALSE,"2001mixeduse"}</definedName>
    <definedName name="wrn.schedules._5_3_1" hidden="1">{#N/A,#N/A,FALSE,"ND Rev at Pres Rates";#N/A,#N/A,FALSE,"Res - Unadj";#N/A,#N/A,FALSE,"Small L&amp;P";#N/A,#N/A,FALSE,"Medium L&amp;P";#N/A,#N/A,FALSE,"E-19";#N/A,#N/A,FALSE,"E-20";#N/A,#N/A,FALSE,"A-RTP";#N/A,#N/A,FALSE,"Strtlts &amp; Standby";#N/A,#N/A,FALSE,"AG";#N/A,#N/A,FALSE,"2001mixeduse"}</definedName>
    <definedName name="wrn.schedules._5_4" localSheetId="13" hidden="1">{#N/A,#N/A,FALSE,"ND Rev at Pres Rates";#N/A,#N/A,FALSE,"Res - Unadj";#N/A,#N/A,FALSE,"Small L&amp;P";#N/A,#N/A,FALSE,"Medium L&amp;P";#N/A,#N/A,FALSE,"E-19";#N/A,#N/A,FALSE,"E-20";#N/A,#N/A,FALSE,"A-RTP";#N/A,#N/A,FALSE,"Strtlts &amp; Standby";#N/A,#N/A,FALSE,"AG";#N/A,#N/A,FALSE,"2001mixeduse"}</definedName>
    <definedName name="wrn.schedules._5_4" hidden="1">{#N/A,#N/A,FALSE,"ND Rev at Pres Rates";#N/A,#N/A,FALSE,"Res - Unadj";#N/A,#N/A,FALSE,"Small L&amp;P";#N/A,#N/A,FALSE,"Medium L&amp;P";#N/A,#N/A,FALSE,"E-19";#N/A,#N/A,FALSE,"E-20";#N/A,#N/A,FALSE,"A-RTP";#N/A,#N/A,FALSE,"Strtlts &amp; Standby";#N/A,#N/A,FALSE,"AG";#N/A,#N/A,FALSE,"2001mixeduse"}</definedName>
    <definedName name="wrn.schedules._5_4_1" localSheetId="13" hidden="1">{#N/A,#N/A,FALSE,"ND Rev at Pres Rates";#N/A,#N/A,FALSE,"Res - Unadj";#N/A,#N/A,FALSE,"Small L&amp;P";#N/A,#N/A,FALSE,"Medium L&amp;P";#N/A,#N/A,FALSE,"E-19";#N/A,#N/A,FALSE,"E-20";#N/A,#N/A,FALSE,"A-RTP";#N/A,#N/A,FALSE,"Strtlts &amp; Standby";#N/A,#N/A,FALSE,"AG";#N/A,#N/A,FALSE,"2001mixeduse"}</definedName>
    <definedName name="wrn.schedules._5_4_1" hidden="1">{#N/A,#N/A,FALSE,"ND Rev at Pres Rates";#N/A,#N/A,FALSE,"Res - Unadj";#N/A,#N/A,FALSE,"Small L&amp;P";#N/A,#N/A,FALSE,"Medium L&amp;P";#N/A,#N/A,FALSE,"E-19";#N/A,#N/A,FALSE,"E-20";#N/A,#N/A,FALSE,"A-RTP";#N/A,#N/A,FALSE,"Strtlts &amp; Standby";#N/A,#N/A,FALSE,"AG";#N/A,#N/A,FALSE,"2001mixeduse"}</definedName>
    <definedName name="wrn.schedules._5_5" localSheetId="13" hidden="1">{#N/A,#N/A,FALSE,"ND Rev at Pres Rates";#N/A,#N/A,FALSE,"Res - Unadj";#N/A,#N/A,FALSE,"Small L&amp;P";#N/A,#N/A,FALSE,"Medium L&amp;P";#N/A,#N/A,FALSE,"E-19";#N/A,#N/A,FALSE,"E-20";#N/A,#N/A,FALSE,"A-RTP";#N/A,#N/A,FALSE,"Strtlts &amp; Standby";#N/A,#N/A,FALSE,"AG";#N/A,#N/A,FALSE,"2001mixeduse"}</definedName>
    <definedName name="wrn.schedules._5_5" hidden="1">{#N/A,#N/A,FALSE,"ND Rev at Pres Rates";#N/A,#N/A,FALSE,"Res - Unadj";#N/A,#N/A,FALSE,"Small L&amp;P";#N/A,#N/A,FALSE,"Medium L&amp;P";#N/A,#N/A,FALSE,"E-19";#N/A,#N/A,FALSE,"E-20";#N/A,#N/A,FALSE,"A-RTP";#N/A,#N/A,FALSE,"Strtlts &amp; Standby";#N/A,#N/A,FALSE,"AG";#N/A,#N/A,FALSE,"2001mixeduse"}</definedName>
    <definedName name="wrn.schedules._5_5_1" localSheetId="13" hidden="1">{#N/A,#N/A,FALSE,"ND Rev at Pres Rates";#N/A,#N/A,FALSE,"Res - Unadj";#N/A,#N/A,FALSE,"Small L&amp;P";#N/A,#N/A,FALSE,"Medium L&amp;P";#N/A,#N/A,FALSE,"E-19";#N/A,#N/A,FALSE,"E-20";#N/A,#N/A,FALSE,"A-RTP";#N/A,#N/A,FALSE,"Strtlts &amp; Standby";#N/A,#N/A,FALSE,"AG";#N/A,#N/A,FALSE,"2001mixeduse"}</definedName>
    <definedName name="wrn.schedules._5_5_1" hidden="1">{#N/A,#N/A,FALSE,"ND Rev at Pres Rates";#N/A,#N/A,FALSE,"Res - Unadj";#N/A,#N/A,FALSE,"Small L&amp;P";#N/A,#N/A,FALSE,"Medium L&amp;P";#N/A,#N/A,FALSE,"E-19";#N/A,#N/A,FALSE,"E-20";#N/A,#N/A,FALSE,"A-RTP";#N/A,#N/A,FALSE,"Strtlts &amp; Standby";#N/A,#N/A,FALSE,"AG";#N/A,#N/A,FALSE,"2001mixeduse"}</definedName>
    <definedName name="wrn.Statement._.AD." localSheetId="13" hidden="1">{#N/A,#N/A,FALSE,"AD PG 1 OF 2";#N/A,#N/A,FALSE,"AD PG 2 OF 2"}</definedName>
    <definedName name="wrn.Statement._.AD." hidden="1">{#N/A,#N/A,FALSE,"AD PG 1 OF 2";#N/A,#N/A,FALSE,"AD PG 2 OF 2"}</definedName>
    <definedName name="wrn.statement._.AD.old" localSheetId="13" hidden="1">{#N/A,#N/A,FALSE,"AD PG 1 OF 2";#N/A,#N/A,FALSE,"AD PG 2 OF 2"}</definedName>
    <definedName name="wrn.statement._.AD.old" hidden="1">{#N/A,#N/A,FALSE,"AD PG 1 OF 2";#N/A,#N/A,FALSE,"AD PG 2 OF 2"}</definedName>
    <definedName name="wrn.Statement._.AD2." localSheetId="13" hidden="1">{#N/A,#N/A,FALSE,"AD PG 1 OF 2";#N/A,#N/A,FALSE,"AD PG 2 OF 2"}</definedName>
    <definedName name="wrn.Statement._.AD2." hidden="1">{#N/A,#N/A,FALSE,"AD PG 1 OF 2";#N/A,#N/A,FALSE,"AD PG 2 OF 2"}</definedName>
    <definedName name="wrn.statement._.AD3." localSheetId="13" hidden="1">{#N/A,#N/A,FALSE,"AD PG 1 OF 2";#N/A,#N/A,FALSE,"AD PG 2 OF 2"}</definedName>
    <definedName name="wrn.statement._.AD3." hidden="1">{#N/A,#N/A,FALSE,"AD PG 1 OF 2";#N/A,#N/A,FALSE,"AD PG 2 OF 2"}</definedName>
    <definedName name="wrn.sum_mtd." localSheetId="13" hidden="1">{"avgbs",#N/A,FALSE,"sum_mtd";"is",#N/A,FALSE,"sum_mtd";"opexps",#N/A,FALSE,"sum_mtd"}</definedName>
    <definedName name="wrn.sum_mtd." hidden="1">{"avgbs",#N/A,FALSE,"sum_mtd";"is",#N/A,FALSE,"sum_mtd";"opexps",#N/A,FALSE,"sum_mtd"}</definedName>
    <definedName name="wrn.sum_ytd." localSheetId="13" hidden="1">{"avgbs",#N/A,FALSE,"sum_ytd";"is",#N/A,FALSE,"sum_ytd";"opexps",#N/A,FALSE,"sum_ytd"}</definedName>
    <definedName name="wrn.sum_ytd." hidden="1">{"avgbs",#N/A,FALSE,"sum_ytd";"is",#N/A,FALSE,"sum_ytd";"opexps",#N/A,FALSE,"sum_ytd"}</definedName>
    <definedName name="wrn.summary." localSheetId="13" hidden="1">{"avgbs",#N/A,FALSE,"summary - MTD";"is",#N/A,FALSE,"summary - MTD"}</definedName>
    <definedName name="wrn.summary." hidden="1">{"avgbs",#N/A,FALSE,"summary - MTD";"is",#N/A,FALSE,"summary - MTD"}</definedName>
    <definedName name="wrn.summary_mtd." localSheetId="13" hidden="1">{"avgbs",#N/A,FALSE,"sum_mtd";"is",#N/A,FALSE,"sum_mtd"}</definedName>
    <definedName name="wrn.summary_mtd." hidden="1">{"avgbs",#N/A,FALSE,"sum_mtd";"is",#N/A,FALSE,"sum_mtd"}</definedName>
    <definedName name="wrn.tp_clca_fs." localSheetId="13" hidden="1">{"avgbs",#N/A,FALSE,"tp_clca_fs";"is",#N/A,FALSE,"tp_clca_fs";"opexps",#N/A,FALSE,"tp_clca_fs"}</definedName>
    <definedName name="wrn.tp_clca_fs." hidden="1">{"avgbs",#N/A,FALSE,"tp_clca_fs";"is",#N/A,FALSE,"tp_clca_fs";"opexps",#N/A,FALSE,"tp_clca_fs"}</definedName>
    <definedName name="wrn.tplport_fs." localSheetId="13" hidden="1">{"avgbs",#N/A,FALSE,"tpl&amp;port_fs";"is",#N/A,FALSE,"tpl&amp;port_fs";"opexps",#N/A,FALSE,"tpl&amp;port_fs"}</definedName>
    <definedName name="wrn.tplport_fs." hidden="1">{"avgbs",#N/A,FALSE,"tpl&amp;port_fs";"is",#N/A,FALSE,"tpl&amp;port_fs";"opexps",#N/A,FALSE,"tpl&amp;port_fs"}</definedName>
    <definedName name="wrn.wlca_fs." localSheetId="13" hidden="1">{"avgbs",#N/A,FALSE,"wlca_fs";"is",#N/A,FALSE,"wlca_fs";"opexps",#N/A,FALSE,"wlca_fs"}</definedName>
    <definedName name="wrn.wlca_fs." hidden="1">{"avgbs",#N/A,FALSE,"wlca_fs";"is",#N/A,FALSE,"wlca_fs";"opexps",#N/A,FALSE,"wlca_fs"}</definedName>
    <definedName name="ww" hidden="1">#REF!</definedName>
    <definedName name="x">#N/A</definedName>
    <definedName name="XFMR_Demand_table">#REF!</definedName>
    <definedName name="XFMR_Demand_table2">[106]XFMR_per_Unit!$A$3:$G$37</definedName>
    <definedName name="XFMR_lag_table">[106]Purchase_Install_Lag!$A$3:$D$46</definedName>
    <definedName name="XFMR_price_table">[106]Av_unit_costs_by_year!$A$3:$N$49</definedName>
    <definedName name="XXTemplate"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Template"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template1"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templat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x">#N/A</definedName>
    <definedName name="y">#N/A</definedName>
    <definedName name="ybudallocost">#REF!</definedName>
    <definedName name="ybudallocostvar">#REF!</definedName>
    <definedName name="ybudcs">#REF!</definedName>
    <definedName name="ybudcsvar">#REF!</definedName>
    <definedName name="ybuddirexp">#REF!</definedName>
    <definedName name="ybuddirexpvar">#REF!</definedName>
    <definedName name="ybudec">#REF!</definedName>
    <definedName name="ybudecvar">#REF!</definedName>
    <definedName name="ybudnetrev">#REF!</definedName>
    <definedName name="ybudnetrevvar">#REF!</definedName>
    <definedName name="ybudni">#REF!</definedName>
    <definedName name="ybudnivar">#REF!</definedName>
    <definedName name="ybudtax">#REF!</definedName>
    <definedName name="ybudtaxvar">#REF!</definedName>
    <definedName name="ybudttlexp">#REF!</definedName>
    <definedName name="ybudttlexpvar">#REF!</definedName>
    <definedName name="yd" hidden="1">#REF!</definedName>
    <definedName name="YEAR">#REF!</definedName>
    <definedName name="YEAR_CAP">'[51]CORE Capital 3.4'!$H$2:$H$2000</definedName>
    <definedName name="YEAR_DELTA">[37]LoadingRates!$R$4</definedName>
    <definedName name="Year0">[106]ForecastDemand!$W$3</definedName>
    <definedName name="year1" localSheetId="13">#REF!</definedName>
    <definedName name="year1">#REF!</definedName>
    <definedName name="year2" localSheetId="13">#REF!</definedName>
    <definedName name="year2">#REF!</definedName>
    <definedName name="year3" localSheetId="13">#REF!</definedName>
    <definedName name="year3">#REF!</definedName>
    <definedName name="year4">#REF!</definedName>
    <definedName name="year41">#REF!</definedName>
    <definedName name="YEAR5">#REF!</definedName>
    <definedName name="YEAR56">#REF!</definedName>
    <definedName name="YEAR8">#REF!</definedName>
    <definedName name="Years">[214]Cover!$N$1</definedName>
    <definedName name="years_1">[214]Cover!$N$1</definedName>
    <definedName name="YesNO">'[63]Pull Down'!$B$4:$B$7</definedName>
    <definedName name="YESORNO">#REF!</definedName>
    <definedName name="yr" hidden="1">#REF!</definedName>
    <definedName name="YR_AFUDC">[37]LoadingRates!$B$56:$B$67</definedName>
    <definedName name="YROPR">[38]Setup!$N$82</definedName>
    <definedName name="yryryrr" localSheetId="13" hidden="1">{#N/A,#N/A,FALSE,"Monthly SAIFI";#N/A,#N/A,FALSE,"Yearly SAIFI";#N/A,#N/A,FALSE,"Monthly CAIDI";#N/A,#N/A,FALSE,"Yearly CAIDI";#N/A,#N/A,FALSE,"Monthly SAIDI";#N/A,#N/A,FALSE,"Yearly SAIDI";#N/A,#N/A,FALSE,"Monthly MAIFI";#N/A,#N/A,FALSE,"Yearly MAIFI";#N/A,#N/A,FALSE,"Monthly Cust &gt;=4 Int"}</definedName>
    <definedName name="yryryrr" hidden="1">{#N/A,#N/A,FALSE,"Monthly SAIFI";#N/A,#N/A,FALSE,"Yearly SAIFI";#N/A,#N/A,FALSE,"Monthly CAIDI";#N/A,#N/A,FALSE,"Yearly CAIDI";#N/A,#N/A,FALSE,"Monthly SAIDI";#N/A,#N/A,FALSE,"Yearly SAIDI";#N/A,#N/A,FALSE,"Monthly MAIFI";#N/A,#N/A,FALSE,"Yearly MAIFI";#N/A,#N/A,FALSE,"Monthly Cust &gt;=4 Int"}</definedName>
    <definedName name="YTD_Mo">[91]Sheet2!$B$3</definedName>
    <definedName name="YTD_MO_Text">[91]Sheet2!#REF!</definedName>
    <definedName name="YTD_SL">[91]Sheet2!#REF!</definedName>
    <definedName name="YTD_Spend_Rate">[91]Sheet2!$B$7</definedName>
    <definedName name="YTD_Straightline">[91]Sheet2!$B$5</definedName>
    <definedName name="YTP_Spend_Rate">[91]Sheet2!#REF!</definedName>
    <definedName name="Yucca_Breakdown_Hours">[52]Rurals!$K$69</definedName>
    <definedName name="Yucca_Breakdown_Throughput">[52]Rurals!$K$59</definedName>
    <definedName name="Yucca_CAD">[52]Rurals!$K$32</definedName>
    <definedName name="Yucca_Cap_Hours">[52]Rurals!$K$63</definedName>
    <definedName name="Yucca_Cap_Main_Throughput">[52]Rurals!$K$54</definedName>
    <definedName name="Yucca_Cap_Maint_Hours">[52]Rurals!$K$64</definedName>
    <definedName name="Yucca_CapThroughput">[52]Rurals!$K$53</definedName>
    <definedName name="Yucca_CHO">[52]Rurals!$K$27</definedName>
    <definedName name="Yucca_CostMetric">[52]Rurals!$K$97</definedName>
    <definedName name="Yucca_DART">[52]Rurals!$K$8</definedName>
    <definedName name="Yucca_DART_Injuries">[52]Rurals!$K$13</definedName>
    <definedName name="Yucca_DART_Severity">[52]Rurals!$K$12</definedName>
    <definedName name="Yucca_EHS">[52]Rurals!$K$28</definedName>
    <definedName name="Yucca_Fatigue_Emergent">[52]Rurals!$K$106</definedName>
    <definedName name="Yucca_FatigueTime">[52]Rurals!$K$99</definedName>
    <definedName name="Yucca_FOP">[52]Safety!$I$28</definedName>
    <definedName name="Yucca_FPND">[52]Rurals!$K$36</definedName>
    <definedName name="Yucca_JPA">[52]Rurals!$K$35</definedName>
    <definedName name="Yucca_Maint_Hours">[52]Rurals!$K$67</definedName>
    <definedName name="Yucca_Maint_Throughput">[52]Rurals!$K$57</definedName>
    <definedName name="Yucca_MeetingTime">[52]Rurals!$K$102</definedName>
    <definedName name="Yucca_NewBus_Hours">[52]Rurals!$K$66</definedName>
    <definedName name="Yucca_NewBus_Throughput">[52]Rurals!$K$56</definedName>
    <definedName name="Yucca_NonConformance">[52]Rurals!$K$80</definedName>
    <definedName name="Yucca_OM">[52]Rurals!$K$26</definedName>
    <definedName name="Yucca_OM_Hours">[52]Rurals!$K$68</definedName>
    <definedName name="Yucca_OM_Throughput">[52]Rurals!$K$58</definedName>
    <definedName name="Yucca_OnTime">[52]Rurals!$K$11</definedName>
    <definedName name="Yucca_OSHA">[52]Rurals!$K$14</definedName>
    <definedName name="Yucca_PreFabTime">[52]Rurals!$K$103</definedName>
    <definedName name="Yucca_PremiumTime">[52]Rurals!$K$100</definedName>
    <definedName name="Yucca_Public_Accuracy">[52]Rurals!$K$33</definedName>
    <definedName name="Yucca_Public_OnTime">[52]Rurals!$K$34</definedName>
    <definedName name="Yucca_SCE_Cap_Hours">[52]Rurals!$K$65</definedName>
    <definedName name="Yucca_SCE_Cap_Throughput">[52]Rurals!$K$55</definedName>
    <definedName name="Yucca_Scheduling_30Day">[52]Rurals!$K$31</definedName>
    <definedName name="Yucca_Throughput">[52]Rurals!$K$51</definedName>
    <definedName name="Yucca_TrainingTime">[52]Rurals!$K$104</definedName>
    <definedName name="yy" hidden="1">#REF!</definedName>
    <definedName name="YYEAR2">#REF!</definedName>
    <definedName name="YYEAR4">#REF!</definedName>
    <definedName name="YYEAR5">#REF!</definedName>
    <definedName name="yyear8">#REF!</definedName>
    <definedName name="yyy" hidden="1">#REF!</definedName>
    <definedName name="Z_9DCD5491_6828_4829_B969_D06DDC6737F9_.wvu.Rows" hidden="1">'[272]Graph Data'!$A$6:$IV$7,'[272]Graph Data'!$A$14:$IV$17,'[272]Graph Data'!$A$19:$IV$30,'[272]Graph Data'!$A$32:$IV$40</definedName>
    <definedName name="Z_FAD84690_5E31_402B_977B_179650B3B53D_.wvu.Rows" hidden="1">'[272]Graph Data'!$A$6:$IV$7,'[272]Graph Data'!$A$14:$IV$17,'[272]Graph Data'!$A$19:$IV$30,'[272]Graph Data'!$A$32:$IV$40</definedName>
    <definedName name="zz" localSheetId="13" hidden="1">#REF!</definedName>
    <definedName name="zz" hidden="1">#REF!</definedName>
    <definedName name="zzz" localSheetId="13" hidden="1">#REF!</definedName>
    <definedName name="zzz" hidden="1">#REF!</definedName>
    <definedName name="ZZZ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2" i="20" l="1"/>
  <c r="T12" i="20"/>
  <c r="C2" i="35" l="1"/>
  <c r="C2" i="34"/>
  <c r="W89" i="33"/>
  <c r="W69" i="33"/>
  <c r="W70" i="33"/>
  <c r="W85" i="33"/>
  <c r="C4" i="33" l="1"/>
  <c r="C4" i="20"/>
  <c r="C4" i="18"/>
  <c r="C4" i="17"/>
  <c r="C4" i="16"/>
  <c r="C4" i="30"/>
  <c r="C4" i="29"/>
  <c r="C4" i="11"/>
  <c r="C4" i="7"/>
  <c r="C4" i="6"/>
  <c r="C4" i="5"/>
  <c r="C4" i="35"/>
  <c r="C4" i="34"/>
  <c r="C55" i="34" l="1"/>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3" i="34"/>
  <c r="C22" i="34"/>
  <c r="C21" i="34"/>
  <c r="C20" i="34"/>
  <c r="AE89" i="33"/>
  <c r="U19" i="20" l="1"/>
  <c r="U21" i="20" s="1"/>
  <c r="T19" i="20"/>
  <c r="T21" i="20" s="1"/>
  <c r="S19" i="20"/>
  <c r="S21" i="20" s="1"/>
  <c r="U18" i="20"/>
  <c r="U20" i="20" s="1"/>
  <c r="T18" i="20"/>
  <c r="T20" i="20" s="1"/>
  <c r="S18" i="20"/>
  <c r="S20" i="20" s="1"/>
  <c r="U17" i="20"/>
  <c r="T17" i="20"/>
  <c r="S17" i="20"/>
  <c r="U12" i="20"/>
  <c r="U23" i="20"/>
  <c r="T23" i="20"/>
  <c r="S23" i="20"/>
  <c r="U22" i="20"/>
  <c r="T22" i="20"/>
  <c r="S22" i="20"/>
  <c r="Q20" i="20"/>
  <c r="Q21" i="20"/>
  <c r="Q22" i="20"/>
  <c r="Q23" i="20"/>
  <c r="AZ6" i="33"/>
  <c r="AY6" i="33"/>
  <c r="AX6" i="33"/>
  <c r="AW6" i="33"/>
  <c r="C2" i="33"/>
  <c r="C2" i="30"/>
  <c r="C2" i="29"/>
  <c r="AS6" i="33"/>
  <c r="AR6" i="33"/>
  <c r="AQ6" i="33"/>
  <c r="AP6" i="33"/>
  <c r="AL6" i="33"/>
  <c r="AK6" i="33"/>
  <c r="AJ6" i="33"/>
  <c r="AI6" i="33"/>
  <c r="AE6" i="33"/>
  <c r="AD6" i="33"/>
  <c r="AC6" i="33"/>
  <c r="AB6" i="33"/>
  <c r="X6" i="33"/>
  <c r="W6" i="33"/>
  <c r="V6" i="33"/>
  <c r="U6" i="33"/>
  <c r="O26" i="20" l="1"/>
  <c r="O23" i="20"/>
  <c r="O22" i="20" l="1"/>
  <c r="C2" i="20" l="1"/>
  <c r="C2" i="18" l="1"/>
  <c r="C2" i="17"/>
  <c r="C2" i="16"/>
  <c r="C2" i="11" l="1"/>
  <c r="C2" i="7"/>
  <c r="C2" i="6"/>
  <c r="C2" i="5"/>
</calcChain>
</file>

<file path=xl/sharedStrings.xml><?xml version="1.0" encoding="utf-8"?>
<sst xmlns="http://schemas.openxmlformats.org/spreadsheetml/2006/main" count="5906" uniqueCount="1377">
  <si>
    <t>Yes</t>
  </si>
  <si>
    <t>No</t>
  </si>
  <si>
    <t>&lt;-- for dropdowns</t>
  </si>
  <si>
    <t>Office of Energy Infrastructure Safety Attachment 3</t>
  </si>
  <si>
    <t>Wildifire Mitigation Plan Quarterly report - non-spatial data template</t>
  </si>
  <si>
    <t>Instructions for use</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</si>
  <si>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</si>
  <si>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</si>
  <si>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</si>
  <si>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Some columns have an additional header in row 5 to serve as clarification for several columns.  With the exception of projected data, row 5 will be highlighted in blue (color represented here)</t>
  </si>
  <si>
    <t>Some required metrics are future projections. For these, row 5, above the projections will be highlighted light green (color represented here)</t>
  </si>
  <si>
    <t> </t>
  </si>
  <si>
    <t xml:space="preserve">In future submissions, report updated projected numbers if / when projections have changed, and report actuals once the quarter / year has passed. </t>
  </si>
  <si>
    <t>For data required annually rather than quarterly (see Tables 7.2 - 10, 12), report for entire year even if part of the year is projected. Once year has passed, update cell with actuals</t>
  </si>
  <si>
    <r>
      <t xml:space="preserve">Some tables will have additional instructions provided in a </t>
    </r>
    <r>
      <rPr>
        <b/>
        <sz val="11"/>
        <color rgb="FF000000"/>
        <rFont val="Calibri"/>
        <family val="2"/>
      </rPr>
      <t>Notes</t>
    </r>
    <r>
      <rPr>
        <sz val="11"/>
        <color rgb="FF000000"/>
        <rFont val="Calibri"/>
        <family val="2"/>
      </rPr>
      <t xml:space="preserve"> box located in cells D2 - D4 </t>
    </r>
  </si>
  <si>
    <t>Notes will explain terms, signal where projections are required, and provide other useful information.</t>
  </si>
  <si>
    <t>For the initial quarterly submission, utilities are required to submit data on annual metrics for 2015 - 2020, which should represent the most updated data from the 2020 WMP for years 2015-2019</t>
  </si>
  <si>
    <t>*</t>
  </si>
  <si>
    <t>Do not add or manipulate the template for any of the tabs</t>
  </si>
  <si>
    <t>Update the below table to establish which year, quarter of the WMP cycle this submission this represents.</t>
  </si>
  <si>
    <t>Utility</t>
  </si>
  <si>
    <t>Southern California Edison Company</t>
  </si>
  <si>
    <t>First year of 3-year WMP cycle</t>
  </si>
  <si>
    <t>Submission year</t>
  </si>
  <si>
    <t>Submission quarter</t>
  </si>
  <si>
    <t>Q1</t>
  </si>
  <si>
    <t>Date Modified</t>
  </si>
  <si>
    <t>Table 1: Recent performance on progress metrics</t>
  </si>
  <si>
    <t>Metric type</t>
  </si>
  <si>
    <t>#</t>
  </si>
  <si>
    <t>Progress metric name</t>
  </si>
  <si>
    <t>1. Grid condition findings from inspection - Distribution lines in HFTD</t>
  </si>
  <si>
    <t>1.a.</t>
  </si>
  <si>
    <t>Number of circuit miles inspected from patrol inspections in HFTD - Distribution lines</t>
  </si>
  <si>
    <t>1. Grid condition findings from inspection - Distribution lines total</t>
  </si>
  <si>
    <t>Number of total circuit miles inspected from patrol inspections - Distribution lines</t>
  </si>
  <si>
    <t>HFTD</t>
  </si>
  <si>
    <t>1.b.</t>
  </si>
  <si>
    <t>Number of circuit miles inspected from detailed inspections in HFTD - Distribution lines</t>
  </si>
  <si>
    <t>1.b.ii.</t>
  </si>
  <si>
    <t>Number of total circuit miles inspected from detailed inspections - Distribution lines</t>
  </si>
  <si>
    <t>Overhead Detailed Inspections</t>
  </si>
  <si>
    <t>Enhanced Overhead Inspections</t>
  </si>
  <si>
    <t>High Fire Risk Informed Inspections</t>
  </si>
  <si>
    <t>NA</t>
  </si>
  <si>
    <t>1.c.</t>
  </si>
  <si>
    <t>Number of circuit miles inspected from other inspections (list types of "other" inspections in comments) in HFTD - Distribution lines</t>
  </si>
  <si>
    <t>1.c.ii.</t>
  </si>
  <si>
    <t>Number of total circuit miles inspected from other inspections (list types of "other" inspections in comments) - Distribution lines</t>
  </si>
  <si>
    <t>Number of distribution circuit miles inspected</t>
  </si>
  <si>
    <t>Non- HFTD</t>
  </si>
  <si>
    <t>1. Grid condition findings from inspection - Transmission lines in HFTD</t>
  </si>
  <si>
    <t>1. Grid condition findings from inspection - Transmission lines total</t>
  </si>
  <si>
    <t>1.b.iv.</t>
  </si>
  <si>
    <t>1.c.iv.</t>
  </si>
  <si>
    <t>IR Corona</t>
  </si>
  <si>
    <t>Number of transmission circuit miles inspected</t>
  </si>
  <si>
    <t>Notes:</t>
  </si>
  <si>
    <t>Table No.</t>
  </si>
  <si>
    <t>Transmission lines refer to all lines at or above 65kV, and distribution lines refer to all lines below 65kV.</t>
  </si>
  <si>
    <t>Note: These columns are placeholders for future QR submissions.</t>
  </si>
  <si>
    <t>Unit(s)</t>
  </si>
  <si>
    <t>Comments</t>
  </si>
  <si>
    <t># circuit miles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</si>
  <si>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</si>
  <si>
    <t>This row is the sum of the four detailed inspection programs found in the submetrics at the bottom of this table. 2021 year-end data is going through final quality assurance review and if any changes are needed, they will be updated in the next quarterly submission.</t>
  </si>
  <si>
    <t>This row is the sum of the two programs below that are considered as "other" and found in the submetrics at the bottom of this table</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</si>
  <si>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</si>
  <si>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</si>
  <si>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</si>
  <si>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</si>
  <si>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</si>
  <si>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</si>
  <si>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</si>
  <si>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</si>
  <si>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</si>
  <si>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</si>
  <si>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</si>
  <si>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</si>
  <si>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</si>
  <si>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</si>
  <si>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</si>
  <si>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</si>
  <si>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</si>
  <si>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</si>
  <si>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</si>
  <si>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This row is the sum of the four detailed inspection programs found in the submetrics at the bottom of this table.</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</si>
  <si>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</si>
  <si>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</si>
  <si>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</si>
  <si>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</si>
  <si>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</si>
  <si>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</si>
  <si>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</si>
  <si>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</si>
  <si>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</si>
  <si>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Number of circuit miles inspected from patrol inspections in HFTD - Transmission lines</t>
  </si>
  <si>
    <t>Number of circuit miles inspected from detailed inspections in HFTD - Transmission lines</t>
  </si>
  <si>
    <t>This row is the sum of the three detailed inspection programs and found in the submetrics section at the bottom of this table.</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</si>
  <si>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</si>
  <si>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</si>
  <si>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</si>
  <si>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</si>
  <si>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</si>
  <si>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</si>
  <si>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</si>
  <si>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</si>
  <si>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</si>
  <si>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Number of total circuit miles inspected from patrol inspections - Transmission lines</t>
  </si>
  <si>
    <t xml:space="preserve">For 2015-2017, patrol inspections doubled as detailed inspections being completed on every transmission asset in the service territory. Beginning in 2018, the recorded inspection numbers estimate the patrol type inspections in circuit miles being completed. Additionally, SCE tracks completed inspections by "Grids". SCE's complete transmission line network is broken out into large areas called "Grids" and all execution and tracking are recorded at the grid level. The number being represented uses the current transmission circuit mile counts in HFTD for each year. 2020 in particular, evenly distributes the current transmission mile circuit counts into each quarter. </t>
  </si>
  <si>
    <t>Number of total circuit miles inspected from detailed inspections - Transmission lines</t>
  </si>
  <si>
    <t>This row is the sum of the three detailed inspection found in the submetrics section at the bottom of this table.</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</si>
  <si>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</si>
  <si>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</si>
  <si>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</si>
  <si>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</si>
  <si>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</si>
  <si>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</si>
  <si>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</si>
  <si>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</si>
  <si>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</si>
  <si>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</si>
  <si>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</si>
  <si>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</si>
  <si>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</si>
  <si>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</si>
  <si>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r>
      <t xml:space="preserve">Prior to July 2019, SCE's work management system did not track the reason why a tree was trimmed, just that trimming was required.  In other words, a tree may have been trimmed because it was nearing the regulatory clearance distance (RCD) or because it was inside the RCD.  Starting in July of 2019, SCE implemented a new work management system that required inspectors to document whether the tree was found inside the RCD, or other SCE program distances related to clearance which exceed RCD clearance. </t>
    </r>
    <r>
      <rPr>
        <sz val="11"/>
        <color rgb="FFFF0000"/>
        <rFont val="Calibri"/>
        <family val="2"/>
        <scheme val="minor"/>
      </rPr>
      <t>The historical numbers were updated as a calculation error was discovered.</t>
    </r>
  </si>
  <si>
    <t>2.a.ii</t>
  </si>
  <si>
    <t>Number of spans insepcted for vegetation compliance - total</t>
  </si>
  <si>
    <t># of spans inspected for vegetation compliance</t>
  </si>
  <si>
    <r>
      <t xml:space="preserve">SCE tracks completed vegetation compliance inspections by circuit miles. In order to present completed vegetation compliance inspections in the requested format, SCE divided the recorded circuit miles inspected by the calculated average span length. </t>
    </r>
    <r>
      <rPr>
        <sz val="11"/>
        <color rgb="FFFF0000"/>
        <rFont val="Calibri"/>
        <family val="2"/>
        <scheme val="minor"/>
      </rPr>
      <t>The historical numbers were updated as a calculation error was discovered.</t>
    </r>
  </si>
  <si>
    <t>2. Vegetation clearance findings from inspection - in HFTD</t>
  </si>
  <si>
    <t>2.b.i</t>
  </si>
  <si>
    <t>Number of spans insepcted where at least some vegetation was found in non-compliant condition in HFTD</t>
  </si>
  <si>
    <r>
      <t xml:space="preserve">SCE tracks findings by count and does not record specific data that associate the findings to a specific span. Therefore SCE is unable to understand how many findings are on each span. The number being presented are just the counts of findings. </t>
    </r>
    <r>
      <rPr>
        <sz val="11"/>
        <color rgb="FFFF0000"/>
        <rFont val="Calibri"/>
        <family val="2"/>
        <scheme val="minor"/>
      </rPr>
      <t>The historical numbers were updated as a calculation error was discovered.</t>
    </r>
  </si>
  <si>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</si>
  <si>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</si>
  <si>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</si>
  <si>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</si>
  <si>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</si>
  <si>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</si>
  <si>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 xml:space="preserve">SCE has no jurisdiction over evacuation orders. SCE diligently requested and followed up with local governments and law enforcement, and was only able to obtain information from one county. Even then, the information provided included high-level estimations of evacuation counts estimated by the local government and law enforcement entity for a limited amount of fires. Because of this, SCE is unable to obtain the requested data, analyze it, and report on evacuation related requirements in this table. SCE anticipates this to be a recurring challenge going forward. </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</si>
  <si>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</si>
  <si>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</si>
  <si>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</si>
  <si>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</si>
  <si>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</si>
  <si>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</si>
  <si>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r>
      <t>Table 1 Sub Metrics</t>
    </r>
    <r>
      <rPr>
        <b/>
        <sz val="14"/>
        <color theme="1"/>
        <rFont val="Calibri"/>
        <family val="2"/>
        <scheme val="minor"/>
      </rPr>
      <t>:</t>
    </r>
  </si>
  <si>
    <t>Number of circuit miles inspected from detailed inspections in HFTD - Distribution lines (Subtotals)</t>
  </si>
  <si>
    <t xml:space="preserve">From 2015-2019, the number represents the completed detailed inspections completed in circuit miles. Starting in 2020, the numbers represent completed compliance-due detailed inspections by circuit miles. SCE tracks completed inspections by tracking the counts of assets inspected instead of tracking by circuit miles. In order to present completed inspections in the requested format, SCE used a calculated average span length multiplied by the number of structures inspected. </t>
  </si>
  <si>
    <t>Aerial Inspections</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</si>
  <si>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in circuit mile by quarter, SCE evenly distributed the completed inspections to each of the four quarters in 2020.</t>
  </si>
  <si>
    <t>Number of circuit miles inspected from other inspections (list types of "other" inspections in comments) in HFTD - Distribution lines (Subtotals)</t>
  </si>
  <si>
    <t>Infrared Scan</t>
  </si>
  <si>
    <t>For 2020, SCE tracks the completed asset inspected by year and in order to represent the 2020 completed asset inspection by quarter, SCE evenly distributed the completed inspections to each of the four quarters in 2020.</t>
  </si>
  <si>
    <t>Intrusive Pole Inspections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</si>
  <si>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year and in order to represent the 2020 completed asset inspection by quarter, SCE evenly distributed the completed inspections to each of the four quarters in 2020. </t>
  </si>
  <si>
    <t>Number of total circuit miles inspected from detailed inspections - Distribution lines (Subtotals)</t>
  </si>
  <si>
    <t>High fire Risk Informed Inspections</t>
  </si>
  <si>
    <t>For 2020, SCE tracks the completed asset inspected by the year and in order to represent the 2020 completed asset inspection by quarter, SCE just evenly distributed the completed inspections to each of the four quarters in 2020.</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</si>
  <si>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SCE just evenly distributed the completed inspections to each of the four quarters in 2020.</t>
  </si>
  <si>
    <t>1.b.iii.</t>
  </si>
  <si>
    <t>Detailed Inspections</t>
  </si>
  <si>
    <r>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r>
    <r>
      <rPr>
        <sz val="11"/>
        <color rgb="FFFF0000"/>
        <rFont val="Calibri"/>
        <family val="2"/>
        <scheme val="minor"/>
      </rPr>
      <t>An error was found in the calculation methodology for the historical years, therefore the outlined methodology was properly applied and the historical numbers were updated.</t>
    </r>
  </si>
  <si>
    <t>High Fire Inspections</t>
  </si>
  <si>
    <r>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r>
    <r>
      <rPr>
        <sz val="11"/>
        <color rgb="FFFF0000"/>
        <rFont val="Calibri"/>
        <family val="2"/>
        <scheme val="minor"/>
      </rPr>
      <t>A correction was made to the Q1 value as it incorrectly included some Q2 inspections.</t>
    </r>
  </si>
  <si>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just evenly distributed the completed inspections to each of the four quarters in 2020.</t>
  </si>
  <si>
    <t>1.c.iii</t>
  </si>
  <si>
    <t>Number of total circuit miles inspected from other inspections (list types of "other" inspections in comments) - Transmission lines (SubTotals)</t>
  </si>
  <si>
    <t>For 2020, SCE tracked the completed inspections by the year. In order to represent the 2020 completed inspection by quarter, SCE evenly distributed the completed inspections to each of the four quarters evenly in 2020.</t>
  </si>
  <si>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</si>
  <si>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</si>
  <si>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</si>
  <si>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</si>
  <si>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</si>
  <si>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</si>
  <si>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</si>
  <si>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</si>
  <si>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</si>
  <si>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</si>
  <si>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</si>
  <si>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</si>
  <si>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</si>
  <si>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</si>
  <si>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</si>
  <si>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</si>
  <si>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</si>
  <si>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</si>
  <si>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</si>
  <si>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</si>
  <si>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</si>
  <si>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</si>
  <si>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</si>
  <si>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N/A</t>
  </si>
  <si>
    <t>2.b.</t>
  </si>
  <si>
    <t>Number of Level 2 findings (distribution)</t>
  </si>
  <si>
    <t>2.c.</t>
  </si>
  <si>
    <t>Number of Level 3 findings (distribution)</t>
  </si>
  <si>
    <t>2.d.</t>
  </si>
  <si>
    <t>2021 year-end data is going through final quality assurance review and if any changes are needed, they will be updated in the next quarterly submission.</t>
  </si>
  <si>
    <t>2. Utility inspection findings - Transmission</t>
  </si>
  <si>
    <t>Number of Level 1 findings (transmission)</t>
  </si>
  <si>
    <t>Number of Level 2 findings (transmission)</t>
  </si>
  <si>
    <t>2.c.ii</t>
  </si>
  <si>
    <t>Number of Level 3 findings (transmission)</t>
  </si>
  <si>
    <t>2.d.ii</t>
  </si>
  <si>
    <t>Fatalities due to utility-related ignitions (total)</t>
  </si>
  <si>
    <t>Injuries due to utility-related igntions (total)</t>
  </si>
  <si>
    <t xml:space="preserve">4. Value of assets destroyed by utility-related ignitions, listed by asset type </t>
  </si>
  <si>
    <t>4.a.</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</si>
  <si>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</si>
  <si>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</si>
  <si>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</si>
  <si>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</si>
  <si>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</si>
  <si>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</si>
  <si>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6. Acreage burned by utility-related ignitions</t>
  </si>
  <si>
    <t>6.a.</t>
  </si>
  <si>
    <t>Acreage burned by utility-rleated ignitions</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</si>
  <si>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</si>
  <si>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</si>
  <si>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</si>
  <si>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</si>
  <si>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</si>
  <si>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</si>
  <si>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</si>
  <si>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</si>
  <si>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</si>
  <si>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</si>
  <si>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</si>
  <si>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r>
      <t>Table 2 Sub Metrics</t>
    </r>
    <r>
      <rPr>
        <b/>
        <sz val="14"/>
        <color theme="1"/>
        <rFont val="Calibri"/>
        <family val="2"/>
        <scheme val="minor"/>
      </rPr>
      <t>:</t>
    </r>
  </si>
  <si>
    <t>Unknown</t>
  </si>
  <si>
    <t>Table 3: List and description of additional metrics</t>
  </si>
  <si>
    <t>Metric</t>
  </si>
  <si>
    <t>Definition</t>
  </si>
  <si>
    <t>Purpose</t>
  </si>
  <si>
    <t>Assumptions made to connect metric to purpose</t>
  </si>
  <si>
    <t>Third-party validation (if any)</t>
  </si>
  <si>
    <t>CPUC reportable ignitions in High Fire Risk Areas (HFRA)</t>
  </si>
  <si>
    <t>Events meeting reportable ignition status per Decision 14-02-015 and falling within BL322, HFTD Zone 1 HFTD Tier 2 and 200 ft. Outer Buffer, and HFTD Tier 3 and 200 ft. Outer Buffer areas</t>
  </si>
  <si>
    <t>To measure changes in rate of ignitions between years</t>
  </si>
  <si>
    <t>Factors outside of SCE's control (e.g., wind, live fuel moisture) have a significant effect on CPUC reportable ignition counts in HFRA.</t>
  </si>
  <si>
    <t>Annual submission of CPUC reportable ignition totals to CPUC</t>
  </si>
  <si>
    <t>Number of reportable ignitions in HFRA</t>
  </si>
  <si>
    <t>HFRA includes HFTD Tier 3, HFTD Tier 2, HFTD Zone 1, and BL322 (non-CPUC HFRA)</t>
  </si>
  <si>
    <t>Faults in HFRA</t>
  </si>
  <si>
    <t>Events in which electrical current deviates from the anticpated path via SCE facilities within  BL322, HFTD Zone 1 HFTD Tier 2 and 200 ft. Outer Buffer, and HFTD Tier 3 and 200 ft. Outer Buffer areas</t>
  </si>
  <si>
    <t>To measure changes in rate of fault events which are a pre-cursor both ignition and safety events</t>
  </si>
  <si>
    <t xml:space="preserve">Number of faults in HFRA based on cause. These metrics may help to provide insight on controllable and uncontrollable risks or help plan future activities to focus on a particular type of fault or outage that may be of wildfire risk. </t>
  </si>
  <si>
    <t>Deep-dive audits of select
portions of utility grid</t>
  </si>
  <si>
    <t>Number of faults in HFRA</t>
  </si>
  <si>
    <t>HFRA includes HFTD Tier 3, HFTD Tier 2, HFTD Zone 1, and BL322 (non-CPUC HFRA).
Note: SCE is incorporating additional Transmission outage data as an improvement to its outage reporting. Historical reporting has been revised to reflect the additional Transmission outage data.</t>
  </si>
  <si>
    <t>Wire Down Incidents in HFRA</t>
  </si>
  <si>
    <t>Events in which SCE overhead conductors (energized or de-energized) fall within 8ft above ground or lower, within  BL322, HFTD Tier 2 and 200 ft. Outer Buffer, and HFTD Tier 3 and 200 ft. Outer Buffer areas</t>
  </si>
  <si>
    <t>To measure changes in rate of wire down events which are a pre-cursor both ignition and safety events</t>
  </si>
  <si>
    <t xml:space="preserve">Number of wire down incidents in HFRA based on cause. These metrics may help to provide insight on controllable and uncontrollable risks or help plan future activities to focus on a particular type of fault or outage that may be of wildfire risk. </t>
  </si>
  <si>
    <t>Number of wire downs per year in HFRA</t>
  </si>
  <si>
    <t>Number of customers and average duration of Public Safety Power Shutoff (PSPS) events</t>
  </si>
  <si>
    <t>Total # of customers de-energized</t>
  </si>
  <si>
    <t>Count of customers de-energized, with duplicates, per year</t>
  </si>
  <si>
    <t>To measure the scale of impact of outages due to PSPS to customers, with duplicates</t>
  </si>
  <si>
    <t>Not Applicable</t>
  </si>
  <si>
    <t xml:space="preserve">Refer to Table 11, # 4.a. </t>
  </si>
  <si>
    <t>Number of customers</t>
  </si>
  <si>
    <t>None</t>
  </si>
  <si>
    <t>Average duration of de-energization across all customers.</t>
  </si>
  <si>
    <t>Average outage duration (hours per customer) experienced by PSPS de-energization per customer de-energized</t>
  </si>
  <si>
    <t>Of the customers de-energized due to PSPS, to measure the magnitude of the effect of the PSPS de-energization</t>
  </si>
  <si>
    <t>Hours</t>
  </si>
  <si>
    <t>Applies to each instance of a customer being de-energized due to PSPS</t>
  </si>
  <si>
    <t>Timeliness and accuracy of PSPS notifications</t>
  </si>
  <si>
    <t>% of customers notified prior to a PSPS event impacting them</t>
  </si>
  <si>
    <t xml:space="preserve"># of customers notified prior to initiation of PSPS event who were impacted by PSPS/ # of customers impacted by PSPS (if multiple PSPS events impact the same customer, count each event as a separate customer) </t>
  </si>
  <si>
    <t>To measure success rate of notification for the customers who were impacted by de-energization</t>
  </si>
  <si>
    <t>Refer to Table 11, # 4.e.</t>
  </si>
  <si>
    <t>Percentage</t>
  </si>
  <si>
    <t>% of customers notified prior to a PSPS event that did not impact them</t>
  </si>
  <si>
    <t>% of customers notified of potential de-energization that were not de-energized for that PSPS event (on a total customer basis)
1 - (# of total customers de-energized / # of imminent de-energization notifications sent)</t>
  </si>
  <si>
    <t>To measure the occurrence of PSPS notifications and de-energizations</t>
  </si>
  <si>
    <r>
      <t xml:space="preserve">% of customers notified of </t>
    </r>
    <r>
      <rPr>
        <sz val="11"/>
        <color rgb="FFFF0000"/>
        <rFont val="Calibri"/>
        <family val="2"/>
      </rPr>
      <t>imminent</t>
    </r>
    <r>
      <rPr>
        <sz val="11"/>
        <color rgb="FF000000"/>
        <rFont val="Calibri"/>
        <family val="2"/>
      </rPr>
      <t xml:space="preserve"> potential de-energization that were not de-energized for that PSPS event (on a total customer basis)</t>
    </r>
  </si>
  <si>
    <t>This data was not recorded prior to 2020.</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</si>
  <si>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</si>
  <si>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</si>
  <si>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</si>
  <si>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</si>
  <si>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</si>
  <si>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</si>
  <si>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</si>
  <si>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</si>
  <si>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</si>
  <si>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</si>
  <si>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</si>
  <si>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By providing this data, SCE is not admitting: 1) any responsibility or liability for any incident reported herein or 2) that a wildfire mitigation activity caused a fatality.</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</si>
  <si>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</si>
  <si>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</si>
  <si>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</si>
  <si>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</si>
  <si>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</si>
  <si>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</si>
  <si>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</si>
  <si>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</si>
  <si>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</si>
  <si>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</si>
  <si>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</si>
  <si>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</si>
  <si>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</si>
  <si>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t>
  </si>
  <si>
    <t>1. OSHA injuries - Full-time Employee</t>
  </si>
  <si>
    <t>OSHA injuries due to utility inspection - Full-time employee</t>
  </si>
  <si>
    <t># OSHA-reportable injuries</t>
  </si>
  <si>
    <t>By providing this data, SCE is not admitting that 1) any responsibility or liability for any incident reported herein or 2) that a wildfire mitigation activity caused an injury.</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</si>
  <si>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</si>
  <si>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</si>
  <si>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</si>
  <si>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</si>
  <si>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</si>
  <si>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</si>
  <si>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</si>
  <si>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</si>
  <si>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</si>
  <si>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</si>
  <si>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</si>
  <si>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</si>
  <si>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</si>
  <si>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</si>
  <si>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</si>
  <si>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</si>
  <si>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</si>
  <si>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</si>
  <si>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</si>
  <si>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</si>
  <si>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GIS systems are used in order to overlay the locational information of each red flag warning. GIS models are updated frequently with changes within SCE's service territroy and does not have the ability to analyze and calculate information in previous years. As such,  the overhead lengths of distribution and transmission circuits are based on 2020 circuit mile information for the calculation of historical years 2015-2019. Additionally, this overall number may be slightly different than the 2020 WMP filing due to the use of the 2020 GIS information. Historical information was re-calculated as high fire threat district break outs are new requirements in the 2021 WMP.</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</si>
  <si>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</si>
  <si>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</si>
  <si>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</si>
  <si>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</si>
  <si>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</si>
  <si>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</si>
  <si>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</si>
  <si>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</si>
  <si>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</si>
  <si>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</si>
  <si>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</si>
  <si>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</si>
  <si>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</si>
  <si>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</si>
  <si>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</si>
  <si>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</si>
  <si>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</si>
  <si>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</si>
  <si>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</si>
  <si>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</si>
  <si>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</si>
  <si>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</si>
  <si>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</si>
  <si>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</si>
  <si>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</si>
  <si>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</si>
  <si>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</si>
  <si>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</si>
  <si>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</si>
  <si>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</si>
  <si>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</si>
  <si>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</si>
  <si>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</si>
  <si>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</si>
  <si>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</si>
  <si>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</si>
  <si>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</si>
  <si>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</si>
  <si>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</si>
  <si>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</si>
  <si>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</si>
  <si>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</si>
  <si>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</si>
  <si>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</si>
  <si>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</si>
  <si>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</si>
  <si>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</si>
  <si>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</si>
  <si>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</si>
  <si>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</si>
  <si>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</si>
  <si>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</si>
  <si>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</si>
  <si>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</si>
  <si>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</si>
  <si>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</si>
  <si>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</si>
  <si>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</si>
  <si>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</si>
  <si>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</si>
  <si>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</si>
  <si>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</si>
  <si>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</si>
  <si>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</si>
  <si>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</si>
  <si>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</si>
  <si>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</si>
  <si>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</si>
  <si>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</si>
  <si>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</si>
  <si>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</si>
  <si>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</si>
  <si>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</si>
  <si>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</si>
  <si>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</si>
  <si>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</si>
  <si>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</si>
  <si>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</si>
  <si>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</si>
  <si>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</si>
  <si>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</si>
  <si>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</si>
  <si>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</si>
  <si>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</si>
  <si>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</si>
  <si>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</si>
  <si>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</si>
  <si>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</si>
  <si>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</si>
  <si>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</si>
  <si>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</si>
  <si>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</si>
  <si>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</si>
  <si>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</si>
  <si>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</si>
  <si>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</si>
  <si>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</si>
  <si>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</si>
  <si>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</si>
  <si>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</si>
  <si>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</si>
  <si>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</si>
  <si>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</si>
  <si>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</si>
  <si>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</si>
  <si>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</si>
  <si>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</si>
  <si>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</si>
  <si>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</si>
  <si>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</si>
  <si>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</si>
  <si>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</si>
  <si>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</si>
  <si>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</si>
  <si>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</si>
  <si>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</si>
  <si>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</si>
  <si>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</si>
  <si>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</si>
  <si>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</si>
  <si>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</si>
  <si>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</si>
  <si>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</si>
  <si>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</si>
  <si>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</si>
  <si>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</si>
  <si>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</si>
  <si>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</si>
  <si>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</si>
  <si>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</si>
  <si>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</si>
  <si>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</si>
  <si>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</si>
  <si>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</si>
  <si>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</si>
  <si>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</si>
  <si>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</si>
  <si>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</si>
  <si>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</si>
  <si>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</si>
  <si>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</si>
  <si>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</si>
  <si>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</si>
  <si>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</si>
  <si>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</si>
  <si>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</si>
  <si>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</si>
  <si>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</si>
  <si>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</si>
  <si>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</si>
  <si>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</si>
  <si>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</si>
  <si>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</si>
  <si>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</si>
  <si>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</si>
  <si>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</si>
  <si>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</si>
  <si>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</si>
  <si>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</si>
  <si>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</si>
  <si>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</si>
  <si>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</si>
  <si>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</si>
  <si>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</si>
  <si>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</si>
  <si>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</si>
  <si>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</si>
  <si>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</si>
  <si>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</si>
  <si>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</si>
  <si>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</si>
  <si>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</si>
  <si>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</si>
  <si>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</si>
  <si>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</si>
  <si>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</si>
  <si>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</si>
  <si>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</si>
  <si>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</si>
  <si>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</si>
  <si>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</si>
  <si>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</si>
  <si>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</si>
  <si>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</si>
  <si>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</si>
  <si>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</si>
  <si>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</si>
  <si>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</si>
  <si>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</si>
  <si>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</si>
  <si>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</si>
  <si>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</si>
  <si>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</si>
  <si>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</si>
  <si>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</si>
  <si>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</si>
  <si>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</si>
  <si>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</si>
  <si>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</si>
  <si>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</si>
  <si>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</si>
  <si>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</si>
  <si>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</si>
  <si>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</si>
  <si>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</si>
  <si>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</si>
  <si>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</si>
  <si>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</si>
  <si>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</si>
  <si>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</si>
  <si>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</si>
  <si>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</si>
  <si>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</si>
  <si>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</si>
  <si>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</si>
  <si>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</si>
  <si>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</si>
  <si>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</si>
  <si>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</si>
  <si>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</si>
  <si>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</si>
  <si>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</si>
  <si>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</si>
  <si>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</si>
  <si>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</si>
  <si>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</si>
  <si>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</si>
  <si>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</si>
  <si>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</si>
  <si>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</si>
  <si>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</si>
  <si>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</si>
  <si>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</si>
  <si>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</si>
  <si>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</si>
  <si>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</si>
  <si>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</si>
  <si>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</si>
  <si>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</si>
  <si>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</si>
  <si>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</si>
  <si>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</si>
  <si>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</si>
  <si>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</si>
  <si>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</si>
  <si>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</si>
  <si>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</si>
  <si>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</si>
  <si>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</si>
  <si>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</si>
  <si>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</si>
  <si>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</si>
  <si>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</si>
  <si>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</si>
  <si>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</si>
  <si>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</si>
  <si>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</si>
  <si>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</si>
  <si>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</si>
  <si>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</si>
  <si>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</si>
  <si>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</si>
  <si>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</si>
  <si>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</si>
  <si>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</si>
  <si>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</si>
  <si>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</si>
  <si>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</si>
  <si>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</si>
  <si>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</si>
  <si>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</si>
  <si>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</si>
  <si>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</si>
  <si>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</si>
  <si>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</si>
  <si>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</si>
  <si>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</si>
  <si>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</si>
  <si>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</si>
  <si>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</si>
  <si>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</si>
  <si>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</si>
  <si>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</si>
  <si>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</si>
  <si>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</si>
  <si>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</si>
  <si>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</si>
  <si>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</si>
  <si>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</si>
  <si>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</si>
  <si>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</si>
  <si>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</si>
  <si>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</si>
  <si>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</si>
  <si>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</si>
  <si>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</si>
  <si>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</si>
  <si>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</si>
  <si>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</si>
  <si>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</si>
  <si>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</si>
  <si>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</si>
  <si>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</si>
  <si>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</si>
  <si>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</si>
  <si>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</si>
  <si>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</si>
  <si>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</si>
  <si>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</si>
  <si>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</si>
  <si>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</si>
  <si>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</si>
  <si>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</si>
  <si>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</si>
  <si>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</si>
  <si>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</si>
  <si>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</si>
  <si>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</si>
  <si>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</si>
  <si>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</si>
  <si>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</si>
  <si>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</si>
  <si>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</si>
  <si>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</si>
  <si>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</si>
  <si>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</si>
  <si>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</si>
  <si>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</si>
  <si>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</si>
  <si>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</si>
  <si>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</si>
  <si>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</si>
  <si>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</si>
  <si>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</si>
  <si>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</si>
  <si>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</si>
  <si>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</si>
  <si>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</si>
  <si>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</si>
  <si>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</si>
  <si>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</si>
  <si>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</si>
  <si>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</si>
  <si>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</si>
  <si>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</si>
  <si>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</si>
  <si>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</si>
  <si>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</si>
  <si>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</si>
  <si>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</si>
  <si>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</si>
  <si>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</si>
  <si>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</si>
  <si>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</si>
  <si>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</si>
  <si>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</si>
  <si>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</si>
  <si>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</si>
  <si>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</si>
  <si>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</si>
  <si>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</si>
  <si>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</si>
  <si>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</si>
  <si>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</si>
  <si>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</si>
  <si>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</si>
  <si>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</si>
  <si>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</si>
  <si>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</si>
  <si>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</si>
  <si>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</si>
  <si>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</si>
  <si>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</si>
  <si>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</si>
  <si>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</si>
  <si>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</si>
  <si>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</si>
  <si>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</si>
  <si>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</si>
  <si>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</si>
  <si>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</si>
  <si>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</si>
  <si>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</si>
  <si>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</si>
  <si>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</si>
  <si>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</si>
  <si>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</si>
  <si>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</si>
  <si>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</si>
  <si>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</si>
  <si>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</si>
  <si>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</si>
  <si>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</si>
  <si>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</si>
  <si>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</si>
  <si>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</si>
  <si>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</si>
  <si>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</si>
  <si>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</si>
  <si>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</si>
  <si>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</si>
  <si>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</si>
  <si>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</si>
  <si>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</si>
  <si>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</si>
  <si>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</si>
  <si>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</si>
  <si>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</si>
  <si>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</si>
  <si>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</si>
  <si>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</si>
  <si>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Other</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</si>
  <si>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</si>
  <si>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</si>
  <si>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</si>
  <si>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</si>
  <si>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</si>
  <si>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</si>
  <si>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</si>
  <si>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</si>
  <si>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</si>
  <si>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</si>
  <si>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</si>
  <si>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</si>
  <si>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</si>
  <si>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</si>
  <si>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</si>
  <si>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</si>
  <si>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</si>
  <si>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</si>
  <si>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</si>
  <si>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</si>
  <si>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</si>
  <si>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</si>
  <si>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</si>
  <si>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Contamination</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</si>
  <si>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</si>
  <si>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</si>
  <si>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</si>
  <si>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</si>
  <si>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</si>
  <si>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</si>
  <si>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</si>
  <si>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</si>
  <si>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</si>
  <si>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</si>
  <si>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</si>
  <si>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</si>
  <si>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</si>
  <si>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</si>
  <si>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</si>
  <si>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</si>
  <si>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</si>
  <si>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</si>
  <si>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</si>
  <si>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</si>
  <si>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</si>
  <si>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Vandalism / Theft</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</si>
  <si>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</si>
  <si>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</si>
  <si>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</si>
  <si>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</si>
  <si>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</si>
  <si>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</si>
  <si>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</si>
  <si>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</si>
  <si>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</si>
  <si>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</si>
  <si>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</si>
  <si>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</si>
  <si>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</si>
  <si>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</si>
  <si>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</si>
  <si>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</si>
  <si>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</si>
  <si>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</si>
  <si>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</si>
  <si>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</si>
  <si>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</si>
  <si>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</si>
  <si>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</si>
  <si>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</si>
  <si>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</si>
  <si>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</si>
  <si>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</si>
  <si>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</si>
  <si>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</si>
  <si>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</si>
  <si>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</si>
  <si>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</si>
  <si>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</si>
  <si>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</si>
  <si>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</si>
  <si>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</si>
  <si>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It is important to note that GIS models are updated frequently to reflect changes within SCE’s service area and for data clean‐up. SCE does not have the ability to analyze and calculate information in previous years since the GIS data is dynamic and cannot be pulled retroactively. Accordingly, while SCE has provided data on an annual basis starting with 2019, 2015‐2018 data is not available. Furthermore, 2019 data included all circuit miles, including those outside of California, whereas 2020-2021 data solely includes circuit miles within the state of California for assets SCE maintains (which does include some assets outside of SCE’s service territory). SCE is still conducting quality control review of all the data and will correct any errors once its review is complete.</t>
  </si>
  <si>
    <t>Circuit miles in WUI</t>
  </si>
  <si>
    <t>Number of critical facilities (including WUI and non-WUI)</t>
  </si>
  <si>
    <t>Number of critical facilities</t>
  </si>
  <si>
    <t>It is important to note that GIS models are updated frequently to reflect changes within SCE’s service area and for data clean‐up. SCE does not have the ability to analyze and calculate information in previous years since the GIS data is dynamic and cannot be pulled retroactively. Accordingly, while SCE has provided data on an annual basis starting with 2019, 2015‐2018 data is not available. Furthermore, 2019 data included some locations outside of SCE’s service territory within California, whereas 2020-2021 data solely includes critical facilities within SCE’s service territory within California. SCE is still conducting quality control review of all the data and will correct any errors once its review is complete.</t>
  </si>
  <si>
    <t>Number of critical facilities in WUI</t>
  </si>
  <si>
    <t>Number of customers (including WUI and non-WUI)</t>
  </si>
  <si>
    <t>It is important to note that GIS models are updated frequently to reflect changes within SCE’s service area and for data clean‐up. SCE does not have the ability to analyze and calculate information in previous years since the GIS data is dynamic and cannot be pulled retroactively. Accordingly, while SCE has provided data on an annual basis starting with 2019, 2015‐2018 data is not available. SCE is still conducting quality control review of all the data and will correct any errors once its review is complete.</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</si>
  <si>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</si>
  <si>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</si>
  <si>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</si>
  <si>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</si>
  <si>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</si>
  <si>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</si>
  <si>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</si>
  <si>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</si>
  <si>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</si>
  <si>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</si>
  <si>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</si>
  <si>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</si>
  <si>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</si>
  <si>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It is important to note that GIS models are updated frequently to reflect changes within SCE’s service area and for data clean‐up. SCE does not have the ability to analyze and calculate information in previous years since the GIS data is dynamic and cannot be pulled retroactively. Accordingly, while SCE has provided data on an annual basis starting with 2019, 2015‐2018 data is not available. Furthermore, 2019 data included all substations, including those outside of California, whereas 2020-2021 data solely includes substations within the state of California for assets SCE maintains (which does include some assets outside of SCE’s service territory). SCE is still conducting quality control review of all the data and will correct any errors once its review is complete.</t>
  </si>
  <si>
    <t>1.n</t>
  </si>
  <si>
    <t>Number of substations in WUI</t>
  </si>
  <si>
    <t>,</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</si>
  <si>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</si>
  <si>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</si>
  <si>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</si>
  <si>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</si>
  <si>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</si>
  <si>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</si>
  <si>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</si>
  <si>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</si>
  <si>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</si>
  <si>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</si>
  <si>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</si>
  <si>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</si>
  <si>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</si>
  <si>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</si>
  <si>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</si>
  <si>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</si>
  <si>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</si>
  <si>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</si>
  <si>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</si>
  <si>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</si>
  <si>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</si>
  <si>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</si>
  <si>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</si>
  <si>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</si>
  <si>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</si>
  <si>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</si>
  <si>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</si>
  <si>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</si>
  <si>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</si>
  <si>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</si>
  <si>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</si>
  <si>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</si>
  <si>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Not Available</t>
  </si>
  <si>
    <t>SCE does not routinely track planned additions or removals by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all projects in GIS and subdivide as requested. SCE is also seeking to improve its processes associated with this WMP requirement.</t>
  </si>
  <si>
    <t>Site/structure locations have not yet been determined and SCE is therefore unable to provide the locational attributes as requested</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</si>
  <si>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</si>
  <si>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</si>
  <si>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</si>
  <si>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</si>
  <si>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</si>
  <si>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</si>
  <si>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</si>
  <si>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SCE does not routinely track planned upgrades by population density or WUI but has endeavored to provide this data where feasible. SCE is also seeking to improve its processes associated with this WMP requirement.</t>
  </si>
  <si>
    <t>Circuit miles of overhead distribution lines planned for upgrades (including WUI and non-WUI)</t>
  </si>
  <si>
    <t>SCE does not routinely track planned upgrades by population density or WUI but has endeavored to provide this data where feasible. SCE is also seeking to improve its processes associated with this WMP requirement.  For 2021-2022, this data is still "projected" from SCE's prior submission and SCE is still seeking a path to provide this data as accurately as possible.</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</si>
  <si>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</si>
  <si>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</si>
  <si>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</si>
  <si>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</si>
  <si>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</si>
  <si>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</si>
  <si>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</si>
  <si>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</si>
  <si>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</si>
  <si>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Note: Final QC of PSPS data is being peformed. Updated statistics of SCE's 2021 PSPS season will be provided in SCE's March 1, 2022 PSPS Post Season Report and incorporated into future Quarterly Data Table submissions'</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</si>
  <si>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</si>
  <si>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</si>
  <si>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</si>
  <si>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occurred</t>
  </si>
  <si>
    <t>During 2020, SCE initiated 12 PSPS events (2 of which SCE did not de-energize, Table 11, Metric Type 5.a.) with 16 periods of concern, i.e., periods of time when de-energization was likely to occur due to forecast weather and fuel conditions, 16 relates to periods of concerns.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</si>
  <si>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Scope of PSPS events (total)</t>
  </si>
  <si>
    <t>Circuit-events, measured in number of events multiplied by number of circuits de-energized per year</t>
  </si>
  <si>
    <t>SCE interprets this line item as de-energized circuit count. Additionally, 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</si>
  <si>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Duration of PSPS events (total)</t>
  </si>
  <si>
    <t>Customer hours per year</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</si>
  <si>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</si>
  <si>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2. Customer hours of PSPS and other outages</t>
  </si>
  <si>
    <t>Customer hours of planned outages including PSPS (total)</t>
  </si>
  <si>
    <t>Not Currently Available</t>
  </si>
  <si>
    <t>Total customer hours of planned outages per year</t>
  </si>
  <si>
    <t>Customer hours of unplanned outages, not including PSPS (total)</t>
  </si>
  <si>
    <t>Total customer hours of unplanned outages per year</t>
  </si>
  <si>
    <t>Forecast is based on time-series forecast.</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</si>
  <si>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</si>
  <si>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</si>
  <si>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</si>
  <si>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</si>
  <si>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</si>
  <si>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</si>
  <si>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</si>
  <si>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</si>
  <si>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</si>
  <si>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</si>
  <si>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</si>
  <si>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</si>
  <si>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</si>
  <si>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4.b.</t>
  </si>
  <si>
    <t># of medical baseline customers impacted by PSPS</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</si>
  <si>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</si>
  <si>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</si>
  <si>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</si>
  <si>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</si>
  <si>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t>
  </si>
  <si>
    <t>4.d.</t>
  </si>
  <si>
    <t># of medical baseline customers notified prior to initiation of PSPS event</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</si>
  <si>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t>
  </si>
  <si>
    <t>4.e.</t>
  </si>
  <si>
    <t>=4.c. / 4.a.</t>
  </si>
  <si>
    <t>SCE also notes, that earlier PSPS events were not tracked and recorded in the same level of detail as it is now, therefore not all data is available.</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</si>
  <si>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</si>
  <si>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</si>
  <si>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</si>
  <si>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</si>
  <si>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</si>
  <si>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</si>
  <si>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</si>
  <si>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This data includes the number of customers on a circuit whether they were de-energized or not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</si>
  <si>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</si>
  <si>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</si>
  <si>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</si>
  <si>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</si>
  <si>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</si>
  <si>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</si>
  <si>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</si>
  <si>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</si>
  <si>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r>
      <t xml:space="preserve">Estimated </t>
    </r>
    <r>
      <rPr>
        <sz val="11"/>
        <rFont val="Calibri"/>
        <family val="2"/>
        <scheme val="minor"/>
      </rPr>
      <t xml:space="preserve">customers </t>
    </r>
    <r>
      <rPr>
        <sz val="11"/>
        <color theme="1"/>
        <rFont val="Calibri"/>
        <family val="2"/>
        <scheme val="minor"/>
      </rPr>
      <t>impacted over time period that overlapped with a High Wind Warning as defined by the National Weather Service</t>
    </r>
  </si>
  <si>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</si>
  <si>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</si>
  <si>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</si>
  <si>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</si>
  <si>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</si>
  <si>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Regarding the Territory and HFTD split requested per the 2022 WMP Update Guidelines, SCE has taken three approaches.
(1) Wildfire activities – SCE deploys its wildfire activity spend to mitigate risk in the HFTD. Accordingly, spend for wildfire activities is shown as entirely within HFTD (i.e., Territory spend = HFTD spend).
(2) Vegetation management to achieve clearances around electric lines and equipment – SCE is complying with the 2022 WMP Update Guidelines by setting forth these costs broken down by HFTD and Non-HFTD. SCE notes, however, that this estimate reflects SCE’s attempt to reasonably allocate these costs across its service area pursuant to respective tree counts and trim cadences in the HFTD and Non-HFTD areas, respectively. From an operational perspective, though, the same vegetation management contract crews often work in both HFTD and Non-HFTD areas, sometimes on the same days, making it difficult to precisely calculate the costs incurred in different areas. SCE further notes that from a regulatory cost recovery perspective, the CPUC’s SCE 2021 General Rate Case Final Decision (D.21-08-036) authorized a Vegetation Management Balancing Account (VMBA) that does not differentiate between HFTD and Non-HFTD areas. Accordingly, SCE records all vegetation management line clearance costs in the VMBA, irrespective of where the trims take place.
(3) Non-wildfire activities – SCE does not track the HFTD vs. Non-HFTD split of its non-wildfire activities. Accordingly, all spend for these activities is simply shown in the Territory column, though this is not to imply that no spend occurs in the HFTD areas.</t>
  </si>
  <si>
    <t>Table 12: Mitigation initiative financials</t>
  </si>
  <si>
    <t>CAPEX ($ thousands)</t>
  </si>
  <si>
    <t>OPEX ($ thousands)</t>
  </si>
  <si>
    <t>Line miles treated</t>
  </si>
  <si>
    <t>Alternative units (if used)</t>
  </si>
  <si>
    <t>Line miles to be treated</t>
  </si>
  <si>
    <t>Territory</t>
  </si>
  <si>
    <t>WMP Table # / Category</t>
  </si>
  <si>
    <t>2022 WMP Initiative #</t>
  </si>
  <si>
    <t>Initiative activity</t>
  </si>
  <si>
    <t>2022 WMP ID</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</si>
  <si>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</si>
  <si>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</si>
  <si>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</si>
  <si>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</si>
  <si>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</si>
  <si>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</si>
  <si>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</si>
  <si>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</si>
  <si>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</si>
  <si>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</si>
  <si>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</si>
  <si>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</si>
  <si>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</si>
  <si>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Risk Assessment &amp; Mapping</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</si>
  <si>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</si>
  <si>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</si>
  <si>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</si>
  <si>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</si>
  <si>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</si>
  <si>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</si>
  <si>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</si>
  <si>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</si>
  <si>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</si>
  <si>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</si>
  <si>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Situational Awareness &amp; Forecasting</t>
  </si>
  <si>
    <t>7.3.2.1</t>
  </si>
  <si>
    <t xml:space="preserve">Advanced weather monitoring and weather stations </t>
  </si>
  <si>
    <t>SA-1</t>
  </si>
  <si>
    <t>PSPS - for sectionalization, etc.</t>
  </si>
  <si>
    <t>GSRPBA</t>
  </si>
  <si>
    <t>7.3.2.2.1</t>
  </si>
  <si>
    <t xml:space="preserve">Continuous monitoring sensors </t>
  </si>
  <si>
    <t>SA-9</t>
  </si>
  <si>
    <t>GSRPBA; WMPMA</t>
  </si>
  <si>
    <t>7.3.2.2.2</t>
  </si>
  <si>
    <t>SA-10</t>
  </si>
  <si>
    <t>20 Additional HD Cameras</t>
  </si>
  <si>
    <t>7.3.2.3</t>
  </si>
  <si>
    <t xml:space="preserve">Fault indicators for detecting faults on electric lines and equipment  </t>
  </si>
  <si>
    <t>7.3.2.3.2</t>
  </si>
  <si>
    <t>Forecast of a fire risk index, fire potential index, or similar</t>
  </si>
  <si>
    <t>SA-8</t>
  </si>
  <si>
    <t>7.3.2.4.1</t>
  </si>
  <si>
    <t xml:space="preserve">Forecast of a fire risk index, fire potential index, or similar  </t>
  </si>
  <si>
    <t>7.3.2.4.2</t>
  </si>
  <si>
    <t>FRMMA</t>
  </si>
  <si>
    <t>7.3.2.4.3</t>
  </si>
  <si>
    <t>WMPMA</t>
  </si>
  <si>
    <t>7.3.2.4.4</t>
  </si>
  <si>
    <t>7.3.2.5</t>
  </si>
  <si>
    <t xml:space="preserve">Personnel monitoring areas of electric lines and equipment in elevated fire risk conditions  </t>
  </si>
  <si>
    <t>SA-3</t>
  </si>
  <si>
    <t>2 High Performance Computing Clusters (HPCC)</t>
  </si>
  <si>
    <t>500 Weather Stations with ML Capability</t>
  </si>
  <si>
    <t>TBD</t>
  </si>
  <si>
    <t>7.3.2.6</t>
  </si>
  <si>
    <t xml:space="preserve">Weather forecasting and estimating impacts on electric lines and equipment  </t>
  </si>
  <si>
    <t>Grid hardening</t>
  </si>
  <si>
    <t>Grid Design &amp; System Hardening</t>
  </si>
  <si>
    <t>7.3.3.1</t>
  </si>
  <si>
    <t xml:space="preserve">Capacitor maintenance and replacement program  </t>
  </si>
  <si>
    <t>Costs for this initiative are included as part of 7.3.4.9.1</t>
  </si>
  <si>
    <t>7.3.3.2</t>
  </si>
  <si>
    <t xml:space="preserve">Circuit breaker maintenance and installation to de-energize lines upon detecting a fault  </t>
  </si>
  <si>
    <t>SH-6</t>
  </si>
  <si>
    <t>Equipment failure</t>
  </si>
  <si>
    <t>Other contact with object</t>
  </si>
  <si>
    <t>7.3.3.3.1</t>
  </si>
  <si>
    <t xml:space="preserve">Covered conductor installation  </t>
  </si>
  <si>
    <t>SH-1</t>
  </si>
  <si>
    <t>Wire-to-wire contact</t>
  </si>
  <si>
    <t>WCCP: 7,884
FR Poles: 3,725</t>
  </si>
  <si>
    <t>WCCP: 6,741
FR Poles: 3,758</t>
  </si>
  <si>
    <t>WCCP: 8,630
FR Poles: 3,708</t>
  </si>
  <si>
    <t>Recorded spend reflects WCCP program only, while miles also include covered conductor installed in HFTD under other programs (95, 185, and 77 miles of non-WCCP in 2019, 2020, and 2021, respectively)</t>
  </si>
  <si>
    <t>7.3.3.3.2</t>
  </si>
  <si>
    <t>SH-10</t>
  </si>
  <si>
    <t>7.3.3.3.3</t>
  </si>
  <si>
    <t>Covered conductor installation</t>
  </si>
  <si>
    <t>SH-16</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</si>
  <si>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</si>
  <si>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</si>
  <si>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</si>
  <si>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</si>
  <si>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</si>
  <si>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</si>
  <si>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</si>
  <si>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</si>
  <si>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SH-4</t>
  </si>
  <si>
    <t>7.3.3.8.1</t>
  </si>
  <si>
    <t xml:space="preserve">Grid topology improvements to mitigate or reduce PSPS events  </t>
  </si>
  <si>
    <t>SH-7</t>
  </si>
  <si>
    <t>This activity entails evaluating circuits highly impacted by PSPS to develop targeted plans for grid hardening and circuit modifications to reduce PSPS impact; cost resulting from this evaluation appear in 7.3.3.3.1, 7.3.3.9 and 7.3.2.1.</t>
  </si>
  <si>
    <t>140 Circuits identified for scoping</t>
  </si>
  <si>
    <t>70 Circuits identified for scoping</t>
  </si>
  <si>
    <t>7.3.3.8.2</t>
  </si>
  <si>
    <t>SH-12</t>
  </si>
  <si>
    <t>MGOIR</t>
  </si>
  <si>
    <t>7.3.3.9</t>
  </si>
  <si>
    <t xml:space="preserve">Installation of system automation equipment </t>
  </si>
  <si>
    <t>SH-5</t>
  </si>
  <si>
    <t>RAR: 4,946
RCS: 2,981</t>
  </si>
  <si>
    <t>RAR: 581
RCS: 2,237</t>
  </si>
  <si>
    <t>RAR: 2,889
RCS: 1,406</t>
  </si>
  <si>
    <t>RAR: 7,810
RCS: 4,597</t>
  </si>
  <si>
    <t>GSRPBA; FHPMA</t>
  </si>
  <si>
    <t>7.3.3.10</t>
  </si>
  <si>
    <t xml:space="preserve">Maintenance, repair, and replacement of connectors, including hotline clamps  </t>
  </si>
  <si>
    <t>7.3.3.11</t>
  </si>
  <si>
    <t xml:space="preserve">Mitigation of impact on customers and other residents affected during PSPS event  </t>
  </si>
  <si>
    <t>Costs associated with mitigation of impact on customers during PSPS events are included in 7.3.6.6</t>
  </si>
  <si>
    <t>7.3.3.12</t>
  </si>
  <si>
    <t xml:space="preserve">Other corrective action  </t>
  </si>
  <si>
    <t>SH-14</t>
  </si>
  <si>
    <t>Additional 2021 recorded spend for this activity is included in 7.3.3.3.1 and 7.3.4.9.1</t>
  </si>
  <si>
    <t>7.3.3.12.2</t>
  </si>
  <si>
    <t>Other corrective action</t>
  </si>
  <si>
    <t>SH-17</t>
  </si>
  <si>
    <t>1 GFN</t>
  </si>
  <si>
    <t>1 Iso Bank</t>
  </si>
  <si>
    <t>7.3.3.13</t>
  </si>
  <si>
    <t xml:space="preserve">Pole loading infrastructure hardening and replacement program based on pole loading assessment program </t>
  </si>
  <si>
    <t>This is captured on Initiative 7.3.3.6.; under Distribution Pole Remediations</t>
  </si>
  <si>
    <t>7.3.3.14</t>
  </si>
  <si>
    <t xml:space="preserve">Transformers maintenance and replacement  </t>
  </si>
  <si>
    <t>7.3.3.15</t>
  </si>
  <si>
    <t xml:space="preserve">Transmission tower maintenance and replacement  </t>
  </si>
  <si>
    <t>SH-13</t>
  </si>
  <si>
    <t>Recorded 2021 spend for this activity is included in 7.3.4.10</t>
  </si>
  <si>
    <t>7.3.3.16</t>
  </si>
  <si>
    <t xml:space="preserve">Undergrounding of electric lines and/or equipment  </t>
  </si>
  <si>
    <t>SH-2</t>
  </si>
  <si>
    <t>7.3.3.17.1</t>
  </si>
  <si>
    <t xml:space="preserve">Updates to grid topology to minimize risk of ignition in HFTDs  </t>
  </si>
  <si>
    <t>SH-8</t>
  </si>
  <si>
    <t xml:space="preserve"> &lt;1</t>
  </si>
  <si>
    <t>7.3.3.17.2</t>
  </si>
  <si>
    <t>SH-11</t>
  </si>
  <si>
    <t>2 Projects, 17 Assessments</t>
  </si>
  <si>
    <t>8 Projects, 13 Assessments</t>
  </si>
  <si>
    <t>7.3.3.17.3</t>
  </si>
  <si>
    <t>SH-15</t>
  </si>
  <si>
    <t>Recorded 2021 spend for this activity is included in 7.3.4.9.1</t>
  </si>
  <si>
    <t>Asset inspection</t>
  </si>
  <si>
    <t>Asset Management &amp; Inspections</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</si>
  <si>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</si>
  <si>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</si>
  <si>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</si>
  <si>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</si>
  <si>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</si>
  <si>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</si>
  <si>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IN-8</t>
  </si>
  <si>
    <t>Enabling</t>
  </si>
  <si>
    <t>7.3.4.4</t>
  </si>
  <si>
    <t xml:space="preserve">Infrared inspections of distribution electric lines and equipment  </t>
  </si>
  <si>
    <t>IN-3</t>
  </si>
  <si>
    <t>Previously GSRPBA, Currently WMPMA</t>
  </si>
  <si>
    <t>7.3.4.5</t>
  </si>
  <si>
    <t xml:space="preserve">Infrared inspections of transmission electric lines and equipment  </t>
  </si>
  <si>
    <t>IN-4</t>
  </si>
  <si>
    <t>7.3.4.5.1</t>
  </si>
  <si>
    <t>Transmission Conductor &amp; Splice Assessment</t>
  </si>
  <si>
    <t>IN-9</t>
  </si>
  <si>
    <t xml:space="preserve">75 spans w/ Line Vue,
50 splices with X-Ray,
15 Conductor Samples
</t>
  </si>
  <si>
    <t xml:space="preserve">150 spans w/ Line Vue,
70 splices with X-Ray,
15 Conductor Samples
</t>
  </si>
  <si>
    <t>7.3.4.6</t>
  </si>
  <si>
    <t xml:space="preserve">Intrusive pole inspections  </t>
  </si>
  <si>
    <t>Base O&amp;M</t>
  </si>
  <si>
    <t>7.3.4.7</t>
  </si>
  <si>
    <t xml:space="preserve">LiDAR inspections of distribution electric lines and equipment </t>
  </si>
  <si>
    <t>Costs for this initiative are included as part of 7.3.5.7</t>
  </si>
  <si>
    <t>7.3.4.8</t>
  </si>
  <si>
    <t xml:space="preserve">LiDAR inspections of transmission electric lines and equipment </t>
  </si>
  <si>
    <t>Costs for this initiative are included as part of 7.3.5.8</t>
  </si>
  <si>
    <t>7.3.4.9.1</t>
  </si>
  <si>
    <t xml:space="preserve">Other discretionary inspection of distribution electric lines and equipment, beyond inspections mandated by rules and regulations  </t>
  </si>
  <si>
    <t>IN-1.1</t>
  </si>
  <si>
    <t>Distribution Ground: 2,668
Distribution Aerial: 856</t>
  </si>
  <si>
    <t>Distribution Ground: 2,712
Distribution Aerial: 921</t>
  </si>
  <si>
    <t>Distribution Ground: 2,643
Distribution Aerial: 818</t>
  </si>
  <si>
    <t>Previously FRMMA; GSRPBA; Currently WMPMA</t>
  </si>
  <si>
    <t>After internal quality assurance, 2021 inspection counts have been updated</t>
  </si>
  <si>
    <t>7.3.4.9.2</t>
  </si>
  <si>
    <t>IN-5</t>
  </si>
  <si>
    <t>See IN-1.1</t>
  </si>
  <si>
    <t>7.3.4.10</t>
  </si>
  <si>
    <t xml:space="preserve">Other discretionary inspection of transmission electric lines and </t>
  </si>
  <si>
    <t>IN-1.2</t>
  </si>
  <si>
    <t>Transmission Ground: 1,076
Transmission Aerial: 579</t>
  </si>
  <si>
    <t>Transmission Ground: 1,045
Transmission Aerial: 572</t>
  </si>
  <si>
    <t>Transmission Ground: 1,117
Transmission Aerial: 583</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</si>
  <si>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</si>
  <si>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</si>
  <si>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</si>
  <si>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</si>
  <si>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</si>
  <si>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</si>
  <si>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PLP Balancing Account</t>
  </si>
  <si>
    <t>7.3.4.14</t>
  </si>
  <si>
    <t xml:space="preserve">Quality assurance / quality control of inspections  </t>
  </si>
  <si>
    <t>Costs for this initiative are included as part of 7.3.4.9.1 and 7.3.4.10</t>
  </si>
  <si>
    <t>7.3.4.15</t>
  </si>
  <si>
    <t xml:space="preserve">Substation inspections  </t>
  </si>
  <si>
    <t>Vegetation management project</t>
  </si>
  <si>
    <t>Vegetation Management &amp; Inspections</t>
  </si>
  <si>
    <t>7.3.5.1</t>
  </si>
  <si>
    <t xml:space="preserve">Additional efforts to manage community and environmental impacts </t>
  </si>
  <si>
    <t>Vegetation inspection</t>
  </si>
  <si>
    <t>7.3.5.2</t>
  </si>
  <si>
    <t xml:space="preserve">Detailed inspections and management practices for vegetation clearances around distribution electrical lines and equipment. </t>
  </si>
  <si>
    <t>Previously Na, Currently VMBA</t>
  </si>
  <si>
    <t>470k (Trees in HFTD)</t>
  </si>
  <si>
    <t>600k (Trees in HFTD)</t>
  </si>
  <si>
    <t>7.3.5.3</t>
  </si>
  <si>
    <t>Detailed inspections and management practices for vegetation clearances around transmission electrical lines and equipment</t>
  </si>
  <si>
    <t>180k (Trees in HFTD)</t>
  </si>
  <si>
    <t>190k (Trees in HFTD)</t>
  </si>
  <si>
    <t>100k (Trees in HFTD)</t>
  </si>
  <si>
    <t>7.3.5.4</t>
  </si>
  <si>
    <t xml:space="preserve">Emergency response vegetation management due to red flag warning or other urgent weather conditions   </t>
  </si>
  <si>
    <t>This activity is not individually tracked. Associated costs and units are captured in VM-2</t>
  </si>
  <si>
    <t>7.3.5.5.1</t>
  </si>
  <si>
    <t xml:space="preserve">Fuel management (including all wood management) and management of “slash” from vegetation management activities </t>
  </si>
  <si>
    <t>VM-2</t>
  </si>
  <si>
    <t>Contact with vegetation</t>
  </si>
  <si>
    <t>Previously WMPMA, Currently VMBA</t>
  </si>
  <si>
    <t>Cost forecasts also include some transmission poles</t>
  </si>
  <si>
    <t xml:space="preserve">170k Exempt Distribution Poles, 55k Non-Exempt Distribution Poles </t>
  </si>
  <si>
    <t>7.3.5.5.2</t>
  </si>
  <si>
    <t>VM-3</t>
  </si>
  <si>
    <t>Previously FHPMA, Currently VMBA</t>
  </si>
  <si>
    <t>7.3.5.6</t>
  </si>
  <si>
    <t>7.3.5.7</t>
  </si>
  <si>
    <t xml:space="preserve">Remote sensing inspections of vegetation around distribution electric lines and equipment.  </t>
  </si>
  <si>
    <t>90 Circuit Miles</t>
  </si>
  <si>
    <t>500 Circuit Miles</t>
  </si>
  <si>
    <t>7.3.5.8</t>
  </si>
  <si>
    <t>Remote sensing inspections of vegetation around transmission electric lines and equipment</t>
  </si>
  <si>
    <t>1570 Circuit Miles</t>
  </si>
  <si>
    <t>1700 Circuit Miles</t>
  </si>
  <si>
    <t>1590 Circuit Miles</t>
  </si>
  <si>
    <t>1600 Circuit Miles</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</si>
  <si>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</si>
  <si>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</si>
  <si>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</si>
  <si>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</si>
  <si>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</si>
  <si>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</si>
  <si>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</si>
  <si>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</si>
  <si>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</si>
  <si>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</si>
  <si>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8000 Circuit Miles</t>
  </si>
  <si>
    <t>7.3.5.14</t>
  </si>
  <si>
    <t xml:space="preserve">Recruiting and training of vegetation management personnel  </t>
  </si>
  <si>
    <t>Recruiting costs for Vegetation Management activities are captured in general labor.</t>
  </si>
  <si>
    <t>7.3.5.15</t>
  </si>
  <si>
    <t xml:space="preserve">Identification and remediation of “at-risk species” </t>
  </si>
  <si>
    <t>7.3.5.16.1</t>
  </si>
  <si>
    <t xml:space="preserve">Removal and remediation of trees with strike potential to electric lines and equipment  </t>
  </si>
  <si>
    <t>VM-1</t>
  </si>
  <si>
    <t>Previously GSRPBA, Currently VMBA</t>
  </si>
  <si>
    <t>130,000 trees assessed</t>
  </si>
  <si>
    <t>100,000 trees assessed</t>
  </si>
  <si>
    <t>131,400 trees assessed</t>
  </si>
  <si>
    <t>330 circuits assessed</t>
  </si>
  <si>
    <t>200 circuits assessed</t>
  </si>
  <si>
    <t>7.3.5.16.2</t>
  </si>
  <si>
    <t>VM-4</t>
  </si>
  <si>
    <t>13,500 removals identified</t>
  </si>
  <si>
    <t>9,000 removals identified</t>
  </si>
  <si>
    <t>1,301 circuits assessed</t>
  </si>
  <si>
    <t>900 circuits assessed</t>
  </si>
  <si>
    <t>7.3.5.17</t>
  </si>
  <si>
    <t xml:space="preserve">Substation inspection </t>
  </si>
  <si>
    <t>7.3.5.18</t>
  </si>
  <si>
    <t xml:space="preserve">Substation vegetation management  </t>
  </si>
  <si>
    <t>Associated costs are captured in 7.3.5.2</t>
  </si>
  <si>
    <t>169 Substations Inspected</t>
  </si>
  <si>
    <t>7.3.5.19</t>
  </si>
  <si>
    <t>Vegetation management enterprise system</t>
  </si>
  <si>
    <t>VM-6</t>
  </si>
  <si>
    <t>Previously WMPMA; GSRPBA, Currently VMBA</t>
  </si>
  <si>
    <t>7.3.5.20</t>
  </si>
  <si>
    <t>Vegetation management to achieve clearances around electric lines and equipment</t>
  </si>
  <si>
    <t>7.3.5.21</t>
  </si>
  <si>
    <t xml:space="preserve">Vegetation management activities post-fire </t>
  </si>
  <si>
    <t>Grid Operations &amp; Operating Protocols</t>
  </si>
  <si>
    <t>7.3.6.1</t>
  </si>
  <si>
    <t xml:space="preserve">Automatic recloser operations  </t>
  </si>
  <si>
    <t>7.3.6.2</t>
  </si>
  <si>
    <t xml:space="preserve">Protective equipment and device settings. </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</si>
  <si>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</si>
  <si>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</si>
  <si>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</si>
  <si>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</si>
  <si>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</si>
  <si>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</si>
  <si>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</si>
  <si>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</si>
  <si>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PSPS-2</t>
  </si>
  <si>
    <t>211 Partnership: 35
Rebates: 4
CCBB: 2
CRC/CCV: 1</t>
  </si>
  <si>
    <t>211 Partnership: 31
Rebates: 4
CCBB: 3
CRC/CCV: 1</t>
  </si>
  <si>
    <t>211 Partnership: 35
Rebates: 5
CCBB: 2
CRC/CCV: 1</t>
  </si>
  <si>
    <t>211 Partnership: 38
Rebates: 3
CCBB: 2
CRC/CCV: 1</t>
  </si>
  <si>
    <t>Previously  GSRPBA; FRMMA; WMPMA, Currently FRMMA; WMPMA</t>
  </si>
  <si>
    <t>13 CRCs</t>
  </si>
  <si>
    <t>56 CRCs, 720 CCBB Batteries, 1041 Rebates</t>
  </si>
  <si>
    <t xml:space="preserve">25,631.77
</t>
  </si>
  <si>
    <t xml:space="preserve">64 CRCs, 6021 CCBB Batteries, 2427 Rebates </t>
  </si>
  <si>
    <t>2,750 CCBB Customers, 4,000 Battery Rebates</t>
  </si>
  <si>
    <t>7.3.6.6.1</t>
  </si>
  <si>
    <t>PSPS Incident Management Team</t>
  </si>
  <si>
    <t>7.3.6.6.2.1.2</t>
  </si>
  <si>
    <t>Customer Resiliency Programs</t>
  </si>
  <si>
    <t>7.3.6.6.2.1.3</t>
  </si>
  <si>
    <t>Customer Resiliency Equipment</t>
  </si>
  <si>
    <t>7.3.6.7</t>
  </si>
  <si>
    <t xml:space="preserve">Stationed and on-call ignition prevention and suppression resources and services </t>
  </si>
  <si>
    <t>Data Governance</t>
  </si>
  <si>
    <t>7.3.7.1</t>
  </si>
  <si>
    <t xml:space="preserve">Centralized repository for data </t>
  </si>
  <si>
    <t>DG-1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</si>
  <si>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</si>
  <si>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</si>
  <si>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</si>
  <si>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</si>
  <si>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</si>
  <si>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</si>
  <si>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Resource Allocation Methodology</t>
  </si>
  <si>
    <t>7.3.8.1</t>
  </si>
  <si>
    <t xml:space="preserve">Allocation methodology development and application </t>
  </si>
  <si>
    <t>Previously FRMMA; WMPMA, Currently WMPMA</t>
  </si>
  <si>
    <t>7.3.8.2</t>
  </si>
  <si>
    <t xml:space="preserve">Risk reduction scenario development and analysis </t>
  </si>
  <si>
    <t>7.3.8.3</t>
  </si>
  <si>
    <t>Risk spend efficiency analysis</t>
  </si>
  <si>
    <t>Emergency Planning &amp; Preparedness</t>
  </si>
  <si>
    <t>7.3.9.1</t>
  </si>
  <si>
    <t xml:space="preserve">Adequate and trained workforce for service restoration </t>
  </si>
  <si>
    <t>DEP-2</t>
  </si>
  <si>
    <t>UAS: 2,119
IMT/ Field Training: 262</t>
  </si>
  <si>
    <t>UAS: 2,322
IMT/ Field Training: 236</t>
  </si>
  <si>
    <t>UAS: 3,225
IMT/ Field Training: 263</t>
  </si>
  <si>
    <t>UAS: 1,872
IMT/ Field Training: 285</t>
  </si>
  <si>
    <t>50 UAS Operators Trained</t>
  </si>
  <si>
    <t>60 resources passed the FAA exam</t>
  </si>
  <si>
    <t>Technically qualify 50 UAS operators</t>
  </si>
  <si>
    <t>7.3.9.2</t>
  </si>
  <si>
    <t xml:space="preserve">Community outreach, public awareness, and communications efforts </t>
  </si>
  <si>
    <t>Costs included in 7.3.10.1.2</t>
  </si>
  <si>
    <t>7.3.9.3</t>
  </si>
  <si>
    <t xml:space="preserve">Customer support in emergencies </t>
  </si>
  <si>
    <t>7.3.9.4</t>
  </si>
  <si>
    <t xml:space="preserve">Disaster and emergency preparedness plan </t>
  </si>
  <si>
    <t>Costs included in 7.3.6.6.1</t>
  </si>
  <si>
    <t>7.3.9.5</t>
  </si>
  <si>
    <t xml:space="preserve">Preparedness and planning for service restoration </t>
  </si>
  <si>
    <t>7.3.9.6</t>
  </si>
  <si>
    <t xml:space="preserve">Protocols in place to learn from wildfire events </t>
  </si>
  <si>
    <t>Stakeholder Cooperation &amp; Community Engagement</t>
  </si>
  <si>
    <t>7.3.10.1.1</t>
  </si>
  <si>
    <t xml:space="preserve">Community engagement </t>
  </si>
  <si>
    <t>DEP-1.2</t>
  </si>
  <si>
    <t>7.3.10.1.2</t>
  </si>
  <si>
    <t>DEP-1.3</t>
  </si>
  <si>
    <t>Previously FRMMA; GSRPBA, Currently WMPMA</t>
  </si>
  <si>
    <t>7.3.10.1.3</t>
  </si>
  <si>
    <t>DEP-4</t>
  </si>
  <si>
    <t>Previously FRMMA, Currently WMPMA</t>
  </si>
  <si>
    <t>7.3.10.2</t>
  </si>
  <si>
    <t xml:space="preserve">Cooperation and best practice sharing with agencies outside CA </t>
  </si>
  <si>
    <t>7.3.10.3</t>
  </si>
  <si>
    <t xml:space="preserve">Cooperation with suppression agencies </t>
  </si>
  <si>
    <t>DEP-5</t>
  </si>
  <si>
    <t>1 MOU</t>
  </si>
  <si>
    <t>3 MOUs</t>
  </si>
  <si>
    <t>7.3.10.4</t>
  </si>
  <si>
    <t xml:space="preserve">Forest service and fuel reduction cooperation and joint roadmap </t>
  </si>
  <si>
    <t>Alternative Technologies</t>
  </si>
  <si>
    <t>7.1.E</t>
  </si>
  <si>
    <t>Alternative Technology Pilot Programs</t>
  </si>
  <si>
    <t>Previously GSRPBA; Currently WMPMA</t>
  </si>
  <si>
    <t>Drivers and RSEs reflective of Early Fault Detection only</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</si>
  <si>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SCE is currently unable to provide planned outage data metrics due to recent IT system implementation issues. SCE is actively investigating this issue and will provide the data when it is available.
Forecast is based on time-series forecast.</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</si>
  <si>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SCE is currently unable to provide planned outage data metrics due to recent IT system implementation issues. SCE is actively investigating this issue and will provide the data when it is available.
Forecast is based on time-series forecast.</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</si>
  <si>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Forecast is based on time-series forecast. SCE is currently unable to provide planned outage data metrics due to recent IT system implementation issues. SCE is actively investigating this issue and will provide the data when it is available.</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</si>
  <si>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SCE is currently unable to provide planned outage data metrics due to recent IT system implementation issues. SCE is actively investigating this issue and will provide the data when it is available.
Forecast is based on time-series forecast.</t>
  </si>
  <si>
    <t>SCE is currently unable to provide planned outage data metrics due to recent IT system implementation issues. SCE is actively investigating this issue and will provide the data when it is available.
Forecast is based on time-series forecast.</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</si>
  <si>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Historical data was updated as a typing error was discovered.</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</si>
  <si>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Historical numbers were corrected as the original anlaysis methodology was found to be faulty. Additionally, Since historical numbers were adjusted, the forecast numbers were re-forecasted.</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</si>
  <si>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SCE interprets this line item as de-energized circuit counts that overlap with High Wind Warnings. 
Historical numbers were corrected as the original anlaysis methodology was found to be faulty. Additionally, since historical numbers were adjusted, the forecast numbers were re-forecasted.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</si>
</sst>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_);\(#,##0.0\);0.0_);@_)"/>
    <numFmt numFmtId="165" formatCode="\Q0"/>
    <numFmt numFmtId="166" formatCode="_(&quot;$&quot;* #,##0_);_(&quot;$&quot;* \(#,##0\);_(&quot;$&quot;* &quot;-&quot;??_);_(@_)"/>
    <numFmt numFmtId="167" formatCode="_(* #,##0_);_(* \(#,##0\);_(* &quot;-&quot;??_);_(@_)"/>
    <numFmt numFmtId="168" formatCode="0.000"/>
    <numFmt numFmtId="169" formatCode="0.0000"/>
    <numFmt numFmtId="170" formatCode="0.0"/>
    <numFmt numFmtId="171" formatCode="#,##0.000"/>
    <numFmt numFmtId="172" formatCode="_(&quot;$&quot;* #,##0.000_);_(&quot;$&quot;* \(#,##0.000\);_(&quot;$&quot;* &quot;-&quot;???_);_(@_)"/>
  </numFmts>
  <fonts count="25">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000000"/>
      <name val="Calibri"/>
      <family val="2"/>
    </font>
    <font>
      <b/>
      <sz val="11"/>
      <color rgb="FF000000"/>
      <name val="Calibri"/>
      <family val="2"/>
    </font>
    <font>
      <sz val="11"/>
      <color rgb="FFFF0000"/>
      <name val="Calibri"/>
      <family val="2"/>
      <scheme val="minor"/>
    </font>
    <font>
      <sz val="11"/>
      <color rgb="FFFF0000"/>
      <name val="Calibri"/>
      <family val="2"/>
    </font>
    <font>
      <sz val="11"/>
      <name val="Calibri"/>
      <family val="2"/>
    </font>
    <font>
      <b/>
      <sz val="11"/>
      <color theme="1"/>
      <name val="Calibri Regular"/>
      <charset val="1"/>
    </font>
    <font>
      <sz val="11"/>
      <color theme="1"/>
      <name val="Calibri Regular"/>
      <charset val="1"/>
    </font>
    <font>
      <sz val="11"/>
      <color rgb="FF0000FF"/>
      <name val="Calibri"/>
      <family val="2"/>
      <scheme val="minor"/>
    </font>
    <font>
      <sz val="20"/>
      <color rgb="FF000000"/>
      <name val="Calibri"/>
      <family val="2"/>
    </font>
    <font>
      <sz val="9"/>
      <color rgb="FF000000"/>
      <name val="Calibri"/>
      <family val="2"/>
      <scheme val="minor"/>
    </font>
    <font>
      <b/>
      <u/>
      <sz val="14"/>
      <color theme="1"/>
      <name val="Calibri"/>
      <family val="2"/>
      <scheme val="minor"/>
    </font>
    <font>
      <b/>
      <sz val="14"/>
      <color theme="1"/>
      <name val="Calibri"/>
      <family val="2"/>
      <scheme val="minor"/>
    </font>
    <font>
      <b/>
      <sz val="11"/>
      <color rgb="FF000000"/>
      <name val="Calibri"/>
      <family val="2"/>
      <scheme val="minor"/>
    </font>
    <font>
      <sz val="11"/>
      <color indexed="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rgb="FFFFF2CC"/>
        <bgColor rgb="FF000000"/>
      </patternFill>
    </fill>
    <fill>
      <patternFill patternType="solid">
        <fgColor rgb="FFFFFFFF"/>
        <bgColor rgb="FF000000"/>
      </patternFill>
    </fill>
    <fill>
      <patternFill patternType="solid">
        <fgColor rgb="FFF2F2F2"/>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D9E1F2"/>
        <bgColor rgb="FF000000"/>
      </patternFill>
    </fill>
    <fill>
      <patternFill patternType="solid">
        <fgColor rgb="FFE2EFDA"/>
        <bgColor rgb="FF000000"/>
      </patternFill>
    </fill>
    <fill>
      <patternFill patternType="solid">
        <fgColor rgb="FFE2EFDA"/>
        <bgColor indexed="64"/>
      </patternFill>
    </fill>
    <fill>
      <patternFill patternType="solid">
        <fgColor theme="9" tint="0.59999389629810485"/>
        <bgColor indexed="64"/>
      </patternFill>
    </fill>
    <fill>
      <patternFill patternType="solid">
        <fgColor rgb="FFFFFF00"/>
        <bgColor rgb="FF000000"/>
      </patternFill>
    </fill>
    <fill>
      <patternFill patternType="solid">
        <fgColor theme="7" tint="0.79998168889431442"/>
        <bgColor rgb="FF000000"/>
      </patternFill>
    </fill>
  </fills>
  <borders count="23">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rgb="FFBFBFBF"/>
      </top>
      <bottom style="thin">
        <color rgb="FFBFBFBF"/>
      </bottom>
      <diagonal/>
    </border>
    <border>
      <left/>
      <right/>
      <top/>
      <bottom style="thin">
        <color rgb="FFBFBFBF"/>
      </bottom>
      <diagonal/>
    </border>
    <border>
      <left/>
      <right/>
      <top style="thin">
        <color indexed="64"/>
      </top>
      <bottom style="thin">
        <color rgb="FFBFBFB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theme="0" tint="-0.24994659260841701"/>
      </top>
      <bottom/>
      <diagonal/>
    </border>
  </borders>
  <cellStyleXfs count="7">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4" fillId="0" borderId="0"/>
    <xf numFmtId="43" fontId="24" fillId="0" borderId="0" applyFont="0" applyFill="0" applyBorder="0" applyAlignment="0" applyProtection="0"/>
  </cellStyleXfs>
  <cellXfs count="43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0" fontId="4" fillId="2" borderId="0" xfId="0" applyFont="1" applyFill="1" applyAlignment="1">
      <alignment horizontal="left" vertical="top" wrapText="1"/>
    </xf>
    <xf numFmtId="0" fontId="4" fillId="2" borderId="7"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ill="1" applyBorder="1"/>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12" xfId="0" applyFill="1" applyBorder="1" applyAlignment="1">
      <alignment horizontal="left" vertical="top" wrapText="1"/>
    </xf>
    <xf numFmtId="0" fontId="0" fillId="2" borderId="12"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4" borderId="0" xfId="0" applyFill="1"/>
    <xf numFmtId="0" fontId="0" fillId="5" borderId="0" xfId="0" applyFill="1"/>
    <xf numFmtId="0" fontId="0" fillId="2" borderId="7" xfId="0"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0" fillId="2" borderId="11" xfId="0" applyFill="1" applyBorder="1"/>
    <xf numFmtId="0" fontId="8"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9" fillId="2" borderId="0" xfId="0" applyFont="1" applyFill="1"/>
    <xf numFmtId="0" fontId="0" fillId="2" borderId="3" xfId="0" applyFill="1" applyBorder="1" applyAlignment="1">
      <alignment horizontal="center" vertical="top" wrapText="1"/>
    </xf>
    <xf numFmtId="0" fontId="10" fillId="2" borderId="0" xfId="0" applyFont="1" applyFill="1"/>
    <xf numFmtId="0" fontId="0" fillId="4" borderId="7" xfId="0" applyFill="1" applyBorder="1"/>
    <xf numFmtId="0" fontId="0" fillId="2" borderId="7" xfId="0" applyFill="1" applyBorder="1" applyAlignment="1">
      <alignment horizontal="left"/>
    </xf>
    <xf numFmtId="165" fontId="0" fillId="2" borderId="7" xfId="0" applyNumberFormat="1" applyFill="1" applyBorder="1" applyAlignment="1">
      <alignment horizontal="left"/>
    </xf>
    <xf numFmtId="14" fontId="0" fillId="0" borderId="9" xfId="0" applyNumberFormat="1" applyBorder="1" applyAlignment="1">
      <alignment horizontal="left"/>
    </xf>
    <xf numFmtId="0" fontId="1" fillId="0" borderId="0" xfId="0" applyFont="1"/>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3" borderId="5" xfId="0" applyFill="1" applyBorder="1" applyAlignment="1" applyProtection="1">
      <alignment horizontal="left"/>
      <protection locked="0"/>
    </xf>
    <xf numFmtId="0" fontId="0" fillId="9" borderId="3" xfId="0" applyFill="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Alignment="1">
      <alignment vertical="top"/>
    </xf>
    <xf numFmtId="0" fontId="0" fillId="2" borderId="0" xfId="0" applyFill="1" applyAlignment="1">
      <alignment horizontal="center" wrapText="1"/>
    </xf>
    <xf numFmtId="0" fontId="1" fillId="2" borderId="1" xfId="0" applyFont="1" applyFill="1" applyBorder="1" applyAlignment="1">
      <alignment horizontal="left" wrapText="1"/>
    </xf>
    <xf numFmtId="0" fontId="0" fillId="6" borderId="3" xfId="0" applyFill="1" applyBorder="1" applyAlignment="1" applyProtection="1">
      <alignment horizontal="center" vertical="center"/>
      <protection locked="0"/>
    </xf>
    <xf numFmtId="3" fontId="0" fillId="3" borderId="3" xfId="2" applyNumberFormat="1" applyFont="1" applyFill="1" applyBorder="1" applyAlignment="1" applyProtection="1">
      <alignment horizontal="center" vertical="center"/>
      <protection locked="0"/>
    </xf>
    <xf numFmtId="0" fontId="0" fillId="2" borderId="0" xfId="0" applyFill="1" applyAlignment="1">
      <alignment horizontal="center" vertical="center"/>
    </xf>
    <xf numFmtId="165" fontId="0" fillId="2" borderId="0" xfId="0" applyNumberFormat="1" applyFill="1" applyAlignment="1">
      <alignment horizontal="center" vertical="center"/>
    </xf>
    <xf numFmtId="0" fontId="1" fillId="2" borderId="1" xfId="0" applyFont="1" applyFill="1" applyBorder="1" applyAlignment="1">
      <alignment horizontal="center" vertical="center"/>
    </xf>
    <xf numFmtId="3" fontId="0" fillId="3" borderId="12"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wrapText="1"/>
      <protection locked="0"/>
    </xf>
    <xf numFmtId="3"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applyAlignment="1">
      <alignment horizontal="left" vertical="center"/>
    </xf>
    <xf numFmtId="0" fontId="1" fillId="2" borderId="1" xfId="0" applyFont="1" applyFill="1" applyBorder="1" applyAlignment="1">
      <alignment horizontal="left" vertical="center"/>
    </xf>
    <xf numFmtId="0" fontId="0" fillId="2" borderId="2" xfId="0" applyFill="1" applyBorder="1" applyAlignment="1">
      <alignment horizontal="left" vertical="center" wrapText="1"/>
    </xf>
    <xf numFmtId="0" fontId="0" fillId="2" borderId="12" xfId="0"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Alignment="1">
      <alignment vertical="center" wrapText="1"/>
    </xf>
    <xf numFmtId="0" fontId="1" fillId="2" borderId="4" xfId="0" applyFont="1" applyFill="1" applyBorder="1" applyAlignment="1">
      <alignment vertical="center" wrapText="1"/>
    </xf>
    <xf numFmtId="0" fontId="0" fillId="2" borderId="5" xfId="0" applyFill="1" applyBorder="1" applyAlignment="1">
      <alignment horizontal="right" vertical="center"/>
    </xf>
    <xf numFmtId="0" fontId="1" fillId="2" borderId="6" xfId="0" applyFont="1" applyFill="1" applyBorder="1" applyAlignment="1">
      <alignment vertical="center" wrapText="1"/>
    </xf>
    <xf numFmtId="0" fontId="0" fillId="2" borderId="7" xfId="0" applyFill="1" applyBorder="1" applyAlignment="1">
      <alignment vertical="center"/>
    </xf>
    <xf numFmtId="0" fontId="1" fillId="2" borderId="8" xfId="0" applyFont="1" applyFill="1" applyBorder="1" applyAlignment="1">
      <alignment vertical="center" wrapText="1"/>
    </xf>
    <xf numFmtId="14" fontId="0" fillId="3" borderId="9" xfId="0" applyNumberFormat="1" applyFill="1" applyBorder="1" applyAlignment="1">
      <alignment vertical="center"/>
    </xf>
    <xf numFmtId="0" fontId="3" fillId="2" borderId="0" xfId="0" applyFont="1" applyFill="1" applyAlignment="1">
      <alignment horizontal="left" vertical="center"/>
    </xf>
    <xf numFmtId="0" fontId="1" fillId="2" borderId="1" xfId="0" applyFont="1" applyFill="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11" fillId="8" borderId="15" xfId="0" applyFont="1" applyFill="1" applyBorder="1" applyAlignment="1">
      <alignment vertical="center" wrapText="1"/>
    </xf>
    <xf numFmtId="0" fontId="11" fillId="8" borderId="0" xfId="0" applyFont="1" applyFill="1" applyAlignment="1">
      <alignment vertical="center" wrapText="1"/>
    </xf>
    <xf numFmtId="0" fontId="11" fillId="8" borderId="13" xfId="0" applyFont="1" applyFill="1" applyBorder="1" applyAlignment="1">
      <alignment vertical="center" wrapText="1"/>
    </xf>
    <xf numFmtId="0" fontId="12" fillId="8" borderId="13" xfId="0" applyFont="1" applyFill="1" applyBorder="1" applyAlignment="1">
      <alignment vertical="center" wrapText="1"/>
    </xf>
    <xf numFmtId="0" fontId="11" fillId="9" borderId="13" xfId="0" applyFont="1" applyFill="1" applyBorder="1" applyAlignment="1">
      <alignment vertical="center" wrapText="1"/>
    </xf>
    <xf numFmtId="0" fontId="0" fillId="9" borderId="3"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indent="2"/>
    </xf>
    <xf numFmtId="0" fontId="0" fillId="2" borderId="3" xfId="0" applyFill="1" applyBorder="1" applyAlignment="1" applyProtection="1">
      <alignment horizontal="left" vertical="center" wrapText="1"/>
      <protection locked="0"/>
    </xf>
    <xf numFmtId="0" fontId="0" fillId="9" borderId="12"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xf>
    <xf numFmtId="0" fontId="0" fillId="2" borderId="0" xfId="0" applyFill="1" applyAlignment="1" applyProtection="1">
      <alignment vertical="center" wrapText="1"/>
      <protection locked="0"/>
    </xf>
    <xf numFmtId="0" fontId="0" fillId="2" borderId="0" xfId="0" applyFill="1" applyAlignment="1" applyProtection="1">
      <alignment vertical="center"/>
      <protection locked="0"/>
    </xf>
    <xf numFmtId="0" fontId="0" fillId="6" borderId="2" xfId="0" applyFill="1" applyBorder="1" applyAlignment="1" applyProtection="1">
      <alignment horizontal="center" vertical="center"/>
      <protection locked="0"/>
    </xf>
    <xf numFmtId="3" fontId="11" fillId="7" borderId="14" xfId="0" applyNumberFormat="1" applyFont="1" applyFill="1" applyBorder="1" applyAlignment="1">
      <alignment horizontal="center" vertical="center" wrapText="1"/>
    </xf>
    <xf numFmtId="0" fontId="6" fillId="9" borderId="3"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3" fontId="11" fillId="7" borderId="15"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 fontId="0" fillId="3" borderId="3" xfId="2"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3" fontId="0" fillId="3" borderId="3" xfId="2" applyNumberFormat="1" applyFont="1" applyFill="1" applyBorder="1" applyAlignment="1">
      <alignment horizontal="center" vertical="center"/>
    </xf>
    <xf numFmtId="3" fontId="0" fillId="3" borderId="3" xfId="0" applyNumberFormat="1" applyFill="1" applyBorder="1" applyAlignment="1">
      <alignment horizontal="center" vertical="center" wrapText="1"/>
    </xf>
    <xf numFmtId="3" fontId="0" fillId="3" borderId="3" xfId="0" applyNumberFormat="1" applyFill="1" applyBorder="1" applyAlignment="1">
      <alignment horizontal="center" vertical="center"/>
    </xf>
    <xf numFmtId="167" fontId="0" fillId="3" borderId="3" xfId="2" applyNumberFormat="1" applyFont="1" applyFill="1" applyBorder="1" applyAlignment="1">
      <alignment horizontal="center" vertical="center" wrapText="1"/>
    </xf>
    <xf numFmtId="3" fontId="0" fillId="3" borderId="3" xfId="2" applyNumberFormat="1" applyFont="1" applyFill="1" applyBorder="1" applyAlignment="1">
      <alignment horizontal="center" vertical="center" wrapText="1"/>
    </xf>
    <xf numFmtId="2" fontId="0" fillId="3" borderId="3" xfId="0" applyNumberFormat="1" applyFill="1" applyBorder="1" applyAlignment="1">
      <alignment horizontal="center" vertical="center" wrapText="1"/>
    </xf>
    <xf numFmtId="4" fontId="0" fillId="3" borderId="3" xfId="2" applyNumberFormat="1" applyFont="1" applyFill="1" applyBorder="1" applyAlignment="1">
      <alignment horizontal="center" vertical="center" wrapText="1"/>
    </xf>
    <xf numFmtId="2" fontId="0" fillId="3" borderId="3" xfId="0" applyNumberFormat="1" applyFill="1" applyBorder="1" applyAlignment="1">
      <alignment horizontal="center" vertical="center"/>
    </xf>
    <xf numFmtId="4" fontId="0" fillId="3" borderId="3" xfId="2" applyNumberFormat="1" applyFont="1" applyFill="1" applyBorder="1" applyAlignment="1">
      <alignment horizontal="center" vertical="center"/>
    </xf>
    <xf numFmtId="168" fontId="0" fillId="3" borderId="3" xfId="0" applyNumberFormat="1" applyFill="1" applyBorder="1" applyAlignment="1">
      <alignment horizontal="center" vertical="center" wrapText="1"/>
    </xf>
    <xf numFmtId="168" fontId="0" fillId="3" borderId="3" xfId="0" applyNumberFormat="1" applyFill="1" applyBorder="1" applyAlignment="1">
      <alignment horizontal="center" vertical="center"/>
    </xf>
    <xf numFmtId="171" fontId="0" fillId="3" borderId="3" xfId="2" applyNumberFormat="1" applyFont="1" applyFill="1" applyBorder="1" applyAlignment="1">
      <alignment horizontal="center" vertical="center"/>
    </xf>
    <xf numFmtId="1" fontId="0" fillId="3" borderId="3" xfId="0" applyNumberFormat="1" applyFill="1" applyBorder="1" applyAlignment="1">
      <alignment horizontal="center" vertical="center" wrapText="1"/>
    </xf>
    <xf numFmtId="43" fontId="0" fillId="3" borderId="3" xfId="0" applyNumberFormat="1" applyFill="1" applyBorder="1" applyAlignment="1">
      <alignment horizontal="center" vertical="center" wrapText="1"/>
    </xf>
    <xf numFmtId="3" fontId="0" fillId="6" borderId="3" xfId="2" applyNumberFormat="1" applyFont="1" applyFill="1" applyBorder="1" applyAlignment="1">
      <alignment horizontal="center" vertical="center"/>
    </xf>
    <xf numFmtId="1" fontId="0" fillId="3" borderId="3" xfId="0" applyNumberFormat="1" applyFill="1" applyBorder="1" applyAlignment="1" applyProtection="1">
      <alignment horizontal="center" vertical="center" wrapText="1"/>
      <protection locked="0"/>
    </xf>
    <xf numFmtId="43" fontId="0" fillId="3" borderId="3" xfId="0" applyNumberFormat="1" applyFill="1" applyBorder="1" applyAlignment="1" applyProtection="1">
      <alignment horizontal="center" vertical="center" wrapText="1"/>
      <protection locked="0"/>
    </xf>
    <xf numFmtId="9" fontId="0" fillId="3" borderId="3" xfId="0" applyNumberFormat="1" applyFill="1" applyBorder="1" applyAlignment="1" applyProtection="1">
      <alignment horizontal="center" vertical="center" wrapText="1"/>
      <protection locked="0"/>
    </xf>
    <xf numFmtId="9" fontId="0" fillId="3" borderId="3" xfId="4" applyFont="1" applyFill="1" applyBorder="1" applyAlignment="1" applyProtection="1">
      <alignment horizontal="center" vertical="center"/>
      <protection locked="0"/>
    </xf>
    <xf numFmtId="167" fontId="0" fillId="3" borderId="3" xfId="0" applyNumberFormat="1"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horizontal="left" vertical="center"/>
    </xf>
    <xf numFmtId="0" fontId="0" fillId="2" borderId="3" xfId="0" applyFill="1" applyBorder="1" applyAlignment="1">
      <alignment vertical="center" wrapText="1"/>
    </xf>
    <xf numFmtId="0" fontId="0" fillId="2" borderId="3" xfId="0" applyFill="1" applyBorder="1" applyAlignment="1">
      <alignment horizontal="left" vertical="center"/>
    </xf>
    <xf numFmtId="0" fontId="7" fillId="0" borderId="0" xfId="0" applyFont="1" applyAlignment="1">
      <alignment horizontal="left" vertical="center"/>
    </xf>
    <xf numFmtId="0" fontId="0" fillId="2" borderId="0" xfId="0" applyFill="1" applyAlignment="1">
      <alignment horizontal="left" vertical="center" wrapText="1"/>
    </xf>
    <xf numFmtId="0" fontId="0" fillId="2" borderId="12" xfId="0" applyFill="1" applyBorder="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0" fillId="0" borderId="3" xfId="0" applyBorder="1" applyAlignment="1">
      <alignment vertical="center" wrapText="1"/>
    </xf>
    <xf numFmtId="0" fontId="6" fillId="3" borderId="3" xfId="0" applyFont="1" applyFill="1" applyBorder="1" applyAlignment="1">
      <alignment horizontal="center" vertical="center"/>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1" fillId="8" borderId="14" xfId="0" applyFont="1" applyFill="1" applyBorder="1" applyAlignment="1">
      <alignment horizontal="left" vertical="center" wrapText="1"/>
    </xf>
    <xf numFmtId="0" fontId="6" fillId="9" borderId="3" xfId="0" applyFont="1" applyFill="1" applyBorder="1" applyAlignment="1" applyProtection="1">
      <alignment horizontal="left" vertical="center" wrapText="1"/>
      <protection locked="0"/>
    </xf>
    <xf numFmtId="0" fontId="0" fillId="9" borderId="3"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2"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2" borderId="3" xfId="0" quotePrefix="1" applyFill="1" applyBorder="1" applyAlignment="1">
      <alignment vertical="center" wrapText="1"/>
    </xf>
    <xf numFmtId="9" fontId="0" fillId="3" borderId="3" xfId="2" applyNumberFormat="1"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11" fillId="0" borderId="13" xfId="0" applyFont="1" applyBorder="1" applyAlignment="1">
      <alignment vertical="center" wrapText="1"/>
    </xf>
    <xf numFmtId="3" fontId="6" fillId="3" borderId="12" xfId="0" applyNumberFormat="1" applyFont="1" applyFill="1" applyBorder="1" applyAlignment="1" applyProtection="1">
      <alignment horizontal="center" vertical="center"/>
      <protection locked="0"/>
    </xf>
    <xf numFmtId="3" fontId="6" fillId="3" borderId="3" xfId="2" applyNumberFormat="1" applyFont="1" applyFill="1" applyBorder="1" applyAlignment="1" applyProtection="1">
      <alignment horizontal="center" vertical="center"/>
      <protection locked="0"/>
    </xf>
    <xf numFmtId="3" fontId="6" fillId="3" borderId="3"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xf>
    <xf numFmtId="0" fontId="6" fillId="3" borderId="12" xfId="0" applyFont="1" applyFill="1" applyBorder="1" applyAlignment="1" applyProtection="1">
      <alignment horizontal="center" vertical="center" wrapText="1"/>
      <protection locked="0"/>
    </xf>
    <xf numFmtId="3" fontId="15" fillId="7" borderId="15" xfId="0" applyNumberFormat="1" applyFont="1" applyFill="1" applyBorder="1" applyAlignment="1">
      <alignment horizontal="center" vertical="center" wrapText="1"/>
    </xf>
    <xf numFmtId="3" fontId="6" fillId="3" borderId="2" xfId="0" applyNumberFormat="1" applyFont="1" applyFill="1" applyBorder="1" applyAlignment="1" applyProtection="1">
      <alignment horizontal="center" vertical="center"/>
      <protection locked="0"/>
    </xf>
    <xf numFmtId="3" fontId="15" fillId="7" borderId="14" xfId="0" applyNumberFormat="1" applyFont="1" applyFill="1" applyBorder="1" applyAlignment="1">
      <alignment horizontal="center" vertical="center" wrapText="1"/>
    </xf>
    <xf numFmtId="3" fontId="6" fillId="3" borderId="3" xfId="0" applyNumberFormat="1" applyFont="1" applyFill="1" applyBorder="1" applyAlignment="1" applyProtection="1">
      <alignment horizontal="center" vertical="center"/>
      <protection locked="0"/>
    </xf>
    <xf numFmtId="43" fontId="6" fillId="3" borderId="3" xfId="0" applyNumberFormat="1" applyFont="1" applyFill="1" applyBorder="1" applyAlignment="1">
      <alignment horizontal="center" vertical="center" wrapText="1"/>
    </xf>
    <xf numFmtId="3" fontId="6" fillId="6" borderId="3" xfId="2" applyNumberFormat="1" applyFont="1" applyFill="1" applyBorder="1" applyAlignment="1">
      <alignment horizontal="center" vertical="center"/>
    </xf>
    <xf numFmtId="169" fontId="6" fillId="3" borderId="3" xfId="0" applyNumberFormat="1" applyFont="1" applyFill="1" applyBorder="1" applyAlignment="1" applyProtection="1">
      <alignment horizontal="center" vertical="center"/>
      <protection locked="0"/>
    </xf>
    <xf numFmtId="167" fontId="6" fillId="3" borderId="3" xfId="2" applyNumberFormat="1" applyFont="1" applyFill="1" applyBorder="1" applyAlignment="1" applyProtection="1">
      <alignment horizontal="center" vertical="center"/>
      <protection locked="0"/>
    </xf>
    <xf numFmtId="43" fontId="6" fillId="3" borderId="3" xfId="0" applyNumberFormat="1" applyFont="1" applyFill="1" applyBorder="1" applyAlignment="1" applyProtection="1">
      <alignment horizontal="center" vertical="center" wrapText="1"/>
      <protection locked="0"/>
    </xf>
    <xf numFmtId="167" fontId="6" fillId="3" borderId="3" xfId="0" applyNumberFormat="1" applyFont="1" applyFill="1" applyBorder="1" applyAlignment="1" applyProtection="1">
      <alignment horizontal="center" vertical="center"/>
      <protection locked="0"/>
    </xf>
    <xf numFmtId="167" fontId="6" fillId="3" borderId="3" xfId="0" applyNumberFormat="1" applyFont="1" applyFill="1" applyBorder="1" applyAlignment="1">
      <alignment horizontal="center" vertical="center" wrapText="1"/>
    </xf>
    <xf numFmtId="167" fontId="6" fillId="3" borderId="3" xfId="2" applyNumberFormat="1" applyFont="1" applyFill="1" applyBorder="1"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7" fillId="10" borderId="0" xfId="0" applyFont="1" applyFill="1" applyAlignment="1">
      <alignment horizontal="center" wrapText="1"/>
    </xf>
    <xf numFmtId="0" fontId="17" fillId="10" borderId="0" xfId="0" applyFont="1" applyFill="1" applyAlignment="1">
      <alignment horizontal="center" vertical="center" wrapText="1"/>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lignment wrapText="1"/>
    </xf>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3" xfId="0" applyBorder="1" applyAlignment="1">
      <alignment horizontal="left" vertical="center" wrapText="1"/>
    </xf>
    <xf numFmtId="0" fontId="0" fillId="0" borderId="0" xfId="0" applyAlignment="1" applyProtection="1">
      <alignment wrapText="1"/>
      <protection locked="0"/>
    </xf>
    <xf numFmtId="0" fontId="0" fillId="3" borderId="3" xfId="0" applyFill="1" applyBorder="1" applyAlignment="1" applyProtection="1">
      <alignment horizontal="left" vertical="top" wrapText="1"/>
      <protection locked="0"/>
    </xf>
    <xf numFmtId="0" fontId="6" fillId="6" borderId="2" xfId="0" applyFont="1" applyFill="1" applyBorder="1" applyAlignment="1" applyProtection="1">
      <alignment horizontal="center" vertical="center"/>
      <protection locked="0"/>
    </xf>
    <xf numFmtId="9" fontId="15" fillId="7" borderId="14" xfId="0" applyNumberFormat="1" applyFont="1" applyFill="1" applyBorder="1" applyAlignment="1">
      <alignment horizontal="center" vertical="center" wrapText="1"/>
    </xf>
    <xf numFmtId="1" fontId="6" fillId="3" borderId="3" xfId="2" applyNumberFormat="1" applyFont="1" applyFill="1" applyBorder="1" applyAlignment="1">
      <alignment horizontal="center" vertical="center"/>
    </xf>
    <xf numFmtId="1" fontId="6" fillId="3" borderId="3" xfId="2" applyNumberFormat="1" applyFont="1" applyFill="1" applyBorder="1" applyAlignment="1" applyProtection="1">
      <alignment horizontal="center" vertical="center"/>
      <protection locked="0"/>
    </xf>
    <xf numFmtId="9" fontId="6" fillId="3" borderId="3" xfId="4"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6" fillId="10" borderId="0" xfId="0" applyFont="1" applyFill="1" applyAlignment="1">
      <alignment horizontal="center" wrapText="1"/>
    </xf>
    <xf numFmtId="0" fontId="14" fillId="7" borderId="14" xfId="0" applyFont="1" applyFill="1" applyBorder="1" applyAlignment="1">
      <alignment horizontal="center" vertical="center" wrapText="1"/>
    </xf>
    <xf numFmtId="0" fontId="0" fillId="2" borderId="0" xfId="0" applyFill="1" applyAlignment="1">
      <alignment horizontal="center"/>
    </xf>
    <xf numFmtId="0" fontId="18" fillId="2" borderId="0" xfId="0" applyFont="1" applyFill="1" applyAlignment="1">
      <alignment horizontal="center" vertical="center" wrapText="1"/>
    </xf>
    <xf numFmtId="0" fontId="18" fillId="2" borderId="0" xfId="0" applyFont="1" applyFill="1" applyAlignment="1">
      <alignment vertical="center" wrapText="1"/>
    </xf>
    <xf numFmtId="0" fontId="1" fillId="2" borderId="0" xfId="0" applyFont="1" applyFill="1" applyAlignment="1">
      <alignment wrapText="1"/>
    </xf>
    <xf numFmtId="14" fontId="0" fillId="0" borderId="0" xfId="0" applyNumberFormat="1"/>
    <xf numFmtId="165" fontId="0" fillId="2" borderId="0" xfId="0" applyNumberFormat="1" applyFill="1" applyAlignment="1">
      <alignment horizontal="left" vertical="top"/>
    </xf>
    <xf numFmtId="0" fontId="1" fillId="0" borderId="0" xfId="0" applyFont="1" applyAlignment="1">
      <alignment horizontal="left" vertical="top"/>
    </xf>
    <xf numFmtId="0" fontId="1" fillId="11" borderId="1" xfId="0" applyFont="1" applyFill="1" applyBorder="1" applyAlignment="1">
      <alignment horizontal="left" vertical="top"/>
    </xf>
    <xf numFmtId="0" fontId="0" fillId="0" borderId="0" xfId="0" applyAlignment="1">
      <alignment vertical="top" wrapText="1"/>
    </xf>
    <xf numFmtId="0" fontId="0" fillId="11" borderId="2" xfId="0" applyFill="1" applyBorder="1" applyAlignment="1">
      <alignment horizontal="left" vertical="top" wrapText="1"/>
    </xf>
    <xf numFmtId="0" fontId="0" fillId="3" borderId="2" xfId="0" applyFill="1" applyBorder="1" applyAlignment="1" applyProtection="1">
      <alignment horizontal="left" vertical="top"/>
      <protection locked="0"/>
    </xf>
    <xf numFmtId="0" fontId="0" fillId="11" borderId="12" xfId="0" applyFill="1" applyBorder="1" applyAlignment="1">
      <alignment horizontal="left" vertical="top" wrapText="1"/>
    </xf>
    <xf numFmtId="0" fontId="0" fillId="3" borderId="12" xfId="0" applyFill="1" applyBorder="1" applyAlignment="1" applyProtection="1">
      <alignment horizontal="left" vertical="top" wrapText="1"/>
      <protection locked="0"/>
    </xf>
    <xf numFmtId="0" fontId="0" fillId="3" borderId="1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12" xfId="0" applyFill="1" applyBorder="1" applyAlignment="1" applyProtection="1">
      <alignment horizontal="left" vertical="top" wrapText="1"/>
      <protection locked="0"/>
    </xf>
    <xf numFmtId="0" fontId="0" fillId="12" borderId="12" xfId="0" applyFill="1" applyBorder="1" applyAlignment="1">
      <alignment horizontal="left" vertical="top" wrapText="1"/>
    </xf>
    <xf numFmtId="0" fontId="0" fillId="12" borderId="0" xfId="0" applyFill="1" applyAlignment="1">
      <alignment horizontal="left" vertical="top" wrapText="1"/>
    </xf>
    <xf numFmtId="0" fontId="3" fillId="0" borderId="0" xfId="0" applyFont="1" applyAlignment="1">
      <alignment horizontal="left" vertical="top"/>
    </xf>
    <xf numFmtId="0" fontId="7" fillId="0" borderId="0" xfId="0" applyFont="1"/>
    <xf numFmtId="0" fontId="0" fillId="11" borderId="3" xfId="0" applyFill="1" applyBorder="1" applyAlignment="1">
      <alignment horizontal="left" vertical="top"/>
    </xf>
    <xf numFmtId="0" fontId="0" fillId="11" borderId="3" xfId="0" applyFill="1" applyBorder="1" applyAlignment="1">
      <alignment vertical="top" wrapText="1"/>
    </xf>
    <xf numFmtId="0" fontId="0" fillId="11" borderId="0" xfId="0" applyFill="1"/>
    <xf numFmtId="0" fontId="3" fillId="11" borderId="0" xfId="0" applyFont="1" applyFill="1" applyAlignment="1">
      <alignment horizontal="left" vertical="top"/>
    </xf>
    <xf numFmtId="0" fontId="1" fillId="2" borderId="8" xfId="0" applyFont="1" applyFill="1" applyBorder="1" applyAlignment="1">
      <alignment horizontal="left" vertical="top" wrapText="1"/>
    </xf>
    <xf numFmtId="0" fontId="1" fillId="2" borderId="1" xfId="0" applyFont="1" applyFill="1" applyBorder="1" applyAlignment="1">
      <alignment horizontal="center" wrapText="1"/>
    </xf>
    <xf numFmtId="0" fontId="0" fillId="0" borderId="3" xfId="0" applyBorder="1" applyAlignment="1">
      <alignment vertical="top" wrapText="1"/>
    </xf>
    <xf numFmtId="0" fontId="19" fillId="8" borderId="0" xfId="0" applyFont="1" applyFill="1"/>
    <xf numFmtId="0" fontId="15" fillId="8" borderId="4" xfId="0" applyFont="1" applyFill="1" applyBorder="1"/>
    <xf numFmtId="0" fontId="11" fillId="7" borderId="10" xfId="0" applyFont="1" applyFill="1" applyBorder="1"/>
    <xf numFmtId="0" fontId="15" fillId="8" borderId="6" xfId="0" applyFont="1" applyFill="1" applyBorder="1"/>
    <xf numFmtId="0" fontId="11" fillId="8" borderId="0" xfId="0" applyFont="1" applyFill="1"/>
    <xf numFmtId="0" fontId="11" fillId="13" borderId="0" xfId="0" applyFont="1" applyFill="1"/>
    <xf numFmtId="0" fontId="11" fillId="14" borderId="0" xfId="0" applyFont="1" applyFill="1"/>
    <xf numFmtId="0" fontId="15" fillId="8" borderId="8" xfId="0" applyFont="1" applyFill="1" applyBorder="1"/>
    <xf numFmtId="0" fontId="11" fillId="8" borderId="11" xfId="0" applyFont="1" applyFill="1" applyBorder="1"/>
    <xf numFmtId="0" fontId="7" fillId="6" borderId="2"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3" xfId="0" applyFont="1" applyFill="1" applyBorder="1" applyAlignment="1">
      <alignment horizontal="center" vertical="center"/>
    </xf>
    <xf numFmtId="0" fontId="7" fillId="3" borderId="3" xfId="2" applyNumberFormat="1" applyFont="1" applyFill="1" applyBorder="1" applyAlignment="1">
      <alignment horizontal="center" vertical="center"/>
    </xf>
    <xf numFmtId="9" fontId="7" fillId="3" borderId="3" xfId="4" applyFont="1" applyFill="1" applyBorder="1" applyAlignment="1" applyProtection="1">
      <alignment horizontal="center" vertical="center"/>
      <protection locked="0"/>
    </xf>
    <xf numFmtId="167" fontId="7" fillId="3" borderId="3" xfId="2" applyNumberFormat="1" applyFont="1" applyFill="1" applyBorder="1" applyAlignment="1">
      <alignment horizontal="center" vertical="center" wrapText="1"/>
    </xf>
    <xf numFmtId="0" fontId="0" fillId="15" borderId="0" xfId="0" applyFill="1"/>
    <xf numFmtId="0" fontId="13" fillId="6" borderId="3" xfId="0" applyFont="1" applyFill="1" applyBorder="1" applyAlignment="1" applyProtection="1">
      <alignment horizontal="center" vertical="center"/>
      <protection locked="0"/>
    </xf>
    <xf numFmtId="170" fontId="14" fillId="7" borderId="14" xfId="0" applyNumberFormat="1" applyFont="1" applyFill="1" applyBorder="1" applyAlignment="1">
      <alignment horizontal="center" vertical="center" wrapText="1"/>
    </xf>
    <xf numFmtId="9" fontId="0" fillId="2" borderId="3" xfId="0" applyNumberFormat="1" applyFill="1" applyBorder="1" applyAlignment="1">
      <alignment vertical="center" wrapText="1"/>
    </xf>
    <xf numFmtId="166" fontId="13" fillId="2" borderId="0" xfId="3" applyNumberFormat="1" applyFont="1" applyFill="1"/>
    <xf numFmtId="0" fontId="1" fillId="0" borderId="1" xfId="0" applyFont="1" applyBorder="1" applyAlignment="1">
      <alignment horizontal="left" wrapText="1"/>
    </xf>
    <xf numFmtId="0" fontId="1" fillId="2" borderId="0" xfId="0" applyFont="1" applyFill="1" applyAlignment="1">
      <alignment horizontal="left" wrapText="1"/>
    </xf>
    <xf numFmtId="0" fontId="1" fillId="0" borderId="0" xfId="0" applyFont="1" applyAlignment="1">
      <alignment horizontal="left" wrapText="1"/>
    </xf>
    <xf numFmtId="0" fontId="1" fillId="2" borderId="0" xfId="0" applyFont="1" applyFill="1" applyAlignment="1">
      <alignment horizontal="center" wrapText="1"/>
    </xf>
    <xf numFmtId="1" fontId="0" fillId="3" borderId="3" xfId="0" applyNumberForma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6" fontId="6" fillId="3" borderId="16" xfId="3" applyNumberFormat="1" applyFont="1" applyFill="1" applyBorder="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167" fontId="6" fillId="3" borderId="16" xfId="2" applyNumberFormat="1" applyFont="1" applyFill="1" applyBorder="1" applyAlignment="1" applyProtection="1">
      <alignment horizontal="left" vertical="top" wrapText="1"/>
      <protection locked="0"/>
    </xf>
    <xf numFmtId="44" fontId="6" fillId="3" borderId="16" xfId="0" applyNumberFormat="1" applyFont="1" applyFill="1" applyBorder="1" applyAlignment="1" applyProtection="1">
      <alignment horizontal="left" vertical="top" wrapText="1"/>
      <protection locked="0"/>
    </xf>
    <xf numFmtId="166" fontId="6" fillId="3" borderId="16" xfId="0" applyNumberFormat="1" applyFont="1" applyFill="1" applyBorder="1" applyAlignment="1" applyProtection="1">
      <alignment horizontal="left" vertical="top" wrapText="1"/>
      <protection locked="0"/>
    </xf>
    <xf numFmtId="3" fontId="6" fillId="3" borderId="16" xfId="0" applyNumberFormat="1" applyFont="1" applyFill="1" applyBorder="1" applyAlignment="1" applyProtection="1">
      <alignment horizontal="left" vertical="top" wrapText="1"/>
      <protection locked="0"/>
    </xf>
    <xf numFmtId="167" fontId="6" fillId="3" borderId="16" xfId="2" applyNumberFormat="1" applyFont="1" applyFill="1" applyBorder="1" applyAlignment="1" applyProtection="1">
      <alignment horizontal="right" vertical="top" wrapText="1"/>
      <protection locked="0"/>
    </xf>
    <xf numFmtId="0" fontId="0" fillId="0" borderId="16" xfId="0" applyBorder="1" applyAlignment="1">
      <alignment horizontal="center" vertical="center" wrapText="1"/>
    </xf>
    <xf numFmtId="0" fontId="1" fillId="0" borderId="19" xfId="0" applyFont="1" applyBorder="1" applyAlignment="1">
      <alignment horizontal="center" wrapText="1"/>
    </xf>
    <xf numFmtId="0" fontId="1" fillId="0" borderId="21" xfId="0" applyFont="1" applyBorder="1" applyAlignment="1">
      <alignment horizontal="center" wrapText="1"/>
    </xf>
    <xf numFmtId="0" fontId="1" fillId="0" borderId="17" xfId="0" applyFont="1" applyBorder="1" applyAlignment="1">
      <alignment horizontal="center" wrapText="1"/>
    </xf>
    <xf numFmtId="3" fontId="0" fillId="6" borderId="2" xfId="2" applyNumberFormat="1" applyFont="1" applyFill="1" applyBorder="1" applyAlignment="1">
      <alignment horizontal="center" vertical="center"/>
    </xf>
    <xf numFmtId="3" fontId="15" fillId="7" borderId="15" xfId="0" applyNumberFormat="1" applyFont="1" applyFill="1" applyBorder="1" applyAlignment="1">
      <alignment horizontal="center" vertical="center"/>
    </xf>
    <xf numFmtId="3" fontId="0" fillId="6" borderId="12" xfId="2" applyNumberFormat="1" applyFont="1" applyFill="1" applyBorder="1" applyAlignment="1">
      <alignment horizontal="center" vertical="center"/>
    </xf>
    <xf numFmtId="3" fontId="15" fillId="7" borderId="14" xfId="0" applyNumberFormat="1" applyFont="1" applyFill="1" applyBorder="1" applyAlignment="1">
      <alignment horizontal="center" vertical="center"/>
    </xf>
    <xf numFmtId="3" fontId="0" fillId="6" borderId="3" xfId="0" applyNumberFormat="1" applyFill="1" applyBorder="1" applyAlignment="1">
      <alignment horizontal="center" vertical="center"/>
    </xf>
    <xf numFmtId="3" fontId="6" fillId="6" borderId="3" xfId="0" applyNumberFormat="1" applyFont="1" applyFill="1" applyBorder="1" applyAlignment="1">
      <alignment horizontal="center" vertical="center"/>
    </xf>
    <xf numFmtId="3" fontId="7" fillId="3" borderId="3" xfId="0" applyNumberFormat="1" applyFont="1" applyFill="1" applyBorder="1" applyAlignment="1">
      <alignment horizontal="center" vertical="center"/>
    </xf>
    <xf numFmtId="0" fontId="0" fillId="2" borderId="16" xfId="0" applyFill="1" applyBorder="1" applyAlignment="1">
      <alignment horizontal="center" vertical="center" wrapText="1"/>
    </xf>
    <xf numFmtId="167" fontId="6" fillId="3" borderId="16" xfId="2" applyNumberFormat="1" applyFont="1" applyFill="1" applyBorder="1" applyAlignment="1" applyProtection="1">
      <alignment horizontal="center" vertical="top" wrapText="1"/>
      <protection locked="0"/>
    </xf>
    <xf numFmtId="166" fontId="6" fillId="3" borderId="16" xfId="3" applyNumberFormat="1" applyFont="1" applyFill="1" applyBorder="1" applyAlignment="1" applyProtection="1">
      <alignment horizontal="center" vertical="top" wrapText="1"/>
      <protection locked="0"/>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3" fontId="6" fillId="7" borderId="13" xfId="0" applyNumberFormat="1" applyFont="1" applyFill="1" applyBorder="1" applyAlignment="1">
      <alignment horizontal="center" vertical="center" wrapText="1"/>
    </xf>
    <xf numFmtId="0" fontId="6" fillId="7" borderId="13" xfId="0" applyFont="1" applyFill="1" applyBorder="1" applyAlignment="1">
      <alignment horizontal="center" vertical="center" wrapText="1"/>
    </xf>
    <xf numFmtId="0" fontId="7" fillId="0" borderId="13" xfId="0" applyFont="1" applyBorder="1" applyAlignment="1">
      <alignment horizontal="left" vertical="center" wrapText="1"/>
    </xf>
    <xf numFmtId="0" fontId="6" fillId="7" borderId="13" xfId="0" applyFont="1" applyFill="1" applyBorder="1" applyAlignment="1">
      <alignment horizontal="center" vertical="center"/>
    </xf>
    <xf numFmtId="3" fontId="6" fillId="7" borderId="13" xfId="0" applyNumberFormat="1" applyFont="1" applyFill="1" applyBorder="1" applyAlignment="1">
      <alignment horizontal="center" vertical="center"/>
    </xf>
    <xf numFmtId="3" fontId="6" fillId="7" borderId="14" xfId="0" applyNumberFormat="1" applyFont="1" applyFill="1" applyBorder="1" applyAlignment="1">
      <alignment horizontal="center" vertical="center"/>
    </xf>
    <xf numFmtId="0" fontId="7" fillId="8" borderId="13" xfId="0" applyFont="1" applyFill="1" applyBorder="1" applyAlignment="1">
      <alignment horizontal="left" vertical="center" wrapText="1"/>
    </xf>
    <xf numFmtId="0" fontId="0" fillId="3" borderId="22"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7" fillId="8" borderId="14" xfId="0" applyFont="1" applyFill="1" applyBorder="1" applyAlignment="1">
      <alignment horizontal="left" vertical="center" wrapText="1"/>
    </xf>
    <xf numFmtId="0" fontId="20" fillId="0" borderId="0" xfId="0" applyFont="1" applyAlignment="1">
      <alignment wrapText="1"/>
    </xf>
    <xf numFmtId="0" fontId="6" fillId="7" borderId="14" xfId="0" applyFont="1" applyFill="1" applyBorder="1" applyAlignment="1">
      <alignment horizontal="center" vertical="center"/>
    </xf>
    <xf numFmtId="3" fontId="6" fillId="7" borderId="14" xfId="0" applyNumberFormat="1" applyFont="1" applyFill="1" applyBorder="1" applyAlignment="1">
      <alignment horizontal="center" vertical="center" wrapText="1"/>
    </xf>
    <xf numFmtId="0" fontId="7" fillId="8" borderId="13" xfId="0" applyFont="1" applyFill="1" applyBorder="1" applyAlignment="1">
      <alignment horizontal="left" vertical="top"/>
    </xf>
    <xf numFmtId="0" fontId="7" fillId="0" borderId="0" xfId="0" applyFont="1" applyAlignment="1">
      <alignment horizontal="left" vertical="top" wrapText="1"/>
    </xf>
    <xf numFmtId="0" fontId="7" fillId="8" borderId="14" xfId="0" applyFont="1" applyFill="1" applyBorder="1" applyAlignment="1">
      <alignment horizontal="left" vertical="top"/>
    </xf>
    <xf numFmtId="0" fontId="7" fillId="8" borderId="14" xfId="0" applyFont="1" applyFill="1" applyBorder="1" applyAlignment="1">
      <alignment horizontal="left" vertical="top" wrapText="1"/>
    </xf>
    <xf numFmtId="6" fontId="6" fillId="7" borderId="13" xfId="0" applyNumberFormat="1" applyFont="1" applyFill="1" applyBorder="1" applyAlignment="1">
      <alignment horizontal="center" vertical="center"/>
    </xf>
    <xf numFmtId="0" fontId="7" fillId="7" borderId="14" xfId="0" applyFont="1" applyFill="1" applyBorder="1" applyAlignment="1">
      <alignment horizontal="left" vertical="top"/>
    </xf>
    <xf numFmtId="0" fontId="7" fillId="7" borderId="15" xfId="0" applyFont="1" applyFill="1" applyBorder="1" applyAlignment="1">
      <alignment horizontal="left" vertical="top"/>
    </xf>
    <xf numFmtId="167" fontId="0" fillId="2" borderId="0" xfId="0" applyNumberFormat="1" applyFill="1"/>
    <xf numFmtId="3" fontId="0" fillId="2" borderId="0" xfId="0" applyNumberFormat="1" applyFill="1"/>
    <xf numFmtId="172" fontId="0" fillId="2" borderId="0" xfId="0" applyNumberFormat="1" applyFill="1"/>
    <xf numFmtId="166" fontId="0" fillId="2" borderId="0" xfId="0" applyNumberFormat="1" applyFill="1"/>
    <xf numFmtId="14" fontId="0" fillId="3" borderId="9" xfId="0" applyNumberFormat="1" applyFill="1" applyBorder="1" applyAlignment="1">
      <alignment horizontal="right" vertical="top"/>
    </xf>
    <xf numFmtId="167" fontId="0" fillId="2" borderId="0" xfId="2" applyNumberFormat="1" applyFont="1" applyFill="1"/>
    <xf numFmtId="1" fontId="13" fillId="3" borderId="3" xfId="0" applyNumberFormat="1" applyFont="1" applyFill="1" applyBorder="1" applyAlignment="1" applyProtection="1">
      <alignment horizontal="center" vertical="center"/>
      <protection locked="0"/>
    </xf>
    <xf numFmtId="1" fontId="13" fillId="3" borderId="12"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top"/>
    </xf>
    <xf numFmtId="0" fontId="0" fillId="2" borderId="0" xfId="0" applyFill="1" applyAlignment="1">
      <alignment horizontal="center" vertical="top"/>
    </xf>
    <xf numFmtId="0" fontId="0" fillId="3" borderId="12" xfId="0" applyFill="1" applyBorder="1" applyAlignment="1" applyProtection="1">
      <alignment horizontal="center" vertical="top" wrapText="1"/>
      <protection locked="0"/>
    </xf>
    <xf numFmtId="0" fontId="0" fillId="0" borderId="0" xfId="0" applyAlignment="1">
      <alignment vertical="top"/>
    </xf>
    <xf numFmtId="0" fontId="6" fillId="7" borderId="14" xfId="0" applyFont="1" applyFill="1" applyBorder="1" applyAlignment="1">
      <alignment horizontal="center" vertical="center" wrapText="1"/>
    </xf>
    <xf numFmtId="0" fontId="6" fillId="7" borderId="15" xfId="0" applyFont="1" applyFill="1" applyBorder="1" applyAlignment="1">
      <alignment horizontal="center" vertical="top" wrapText="1"/>
    </xf>
    <xf numFmtId="0" fontId="6" fillId="7" borderId="14" xfId="0" applyFont="1" applyFill="1" applyBorder="1" applyAlignment="1">
      <alignment horizontal="center" vertical="top" wrapText="1"/>
    </xf>
    <xf numFmtId="0" fontId="6" fillId="7" borderId="13" xfId="0" applyFont="1" applyFill="1" applyBorder="1" applyAlignment="1">
      <alignment horizontal="center" vertical="top"/>
    </xf>
    <xf numFmtId="0" fontId="6" fillId="7" borderId="14" xfId="0" applyFont="1" applyFill="1" applyBorder="1" applyAlignment="1">
      <alignment horizontal="center" vertical="top"/>
    </xf>
    <xf numFmtId="0" fontId="6" fillId="7" borderId="13" xfId="0" applyFont="1" applyFill="1" applyBorder="1" applyAlignment="1">
      <alignment horizontal="center" vertical="top" wrapText="1"/>
    </xf>
    <xf numFmtId="3" fontId="6" fillId="7" borderId="14" xfId="0" applyNumberFormat="1" applyFont="1" applyFill="1" applyBorder="1" applyAlignment="1">
      <alignment horizontal="center" vertical="top" wrapText="1"/>
    </xf>
    <xf numFmtId="3" fontId="6" fillId="7" borderId="14" xfId="0" applyNumberFormat="1" applyFont="1" applyFill="1" applyBorder="1" applyAlignment="1">
      <alignment horizontal="center" vertical="top"/>
    </xf>
    <xf numFmtId="3" fontId="6" fillId="7" borderId="13" xfId="0" applyNumberFormat="1" applyFont="1" applyFill="1" applyBorder="1" applyAlignment="1">
      <alignment horizontal="center" vertical="top" wrapText="1"/>
    </xf>
    <xf numFmtId="6" fontId="6" fillId="7" borderId="13" xfId="0" applyNumberFormat="1"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6" fillId="9" borderId="3" xfId="0" applyFont="1" applyFill="1" applyBorder="1" applyAlignment="1" applyProtection="1">
      <alignment horizontal="center" vertical="center" wrapText="1"/>
      <protection locked="0"/>
    </xf>
    <xf numFmtId="0" fontId="6" fillId="9" borderId="3" xfId="0" applyFont="1" applyFill="1" applyBorder="1" applyAlignment="1" applyProtection="1">
      <alignment horizontal="left" vertical="top"/>
      <protection locked="0"/>
    </xf>
    <xf numFmtId="170" fontId="15" fillId="7" borderId="14" xfId="0" applyNumberFormat="1" applyFont="1" applyFill="1" applyBorder="1" applyAlignment="1">
      <alignment horizontal="center" vertical="center" wrapText="1"/>
    </xf>
    <xf numFmtId="0" fontId="15" fillId="7" borderId="13" xfId="0" applyFont="1" applyFill="1" applyBorder="1" applyAlignment="1">
      <alignment horizontal="center" vertical="center" wrapText="1"/>
    </xf>
    <xf numFmtId="0" fontId="21" fillId="2" borderId="0" xfId="0" applyFont="1" applyFill="1" applyAlignment="1">
      <alignment wrapText="1"/>
    </xf>
    <xf numFmtId="0" fontId="6" fillId="3" borderId="3" xfId="0" applyFont="1" applyFill="1" applyBorder="1" applyAlignment="1" applyProtection="1">
      <alignment horizontal="left" vertical="top"/>
      <protection locked="0"/>
    </xf>
    <xf numFmtId="0" fontId="6" fillId="3" borderId="12" xfId="0" applyFont="1" applyFill="1" applyBorder="1" applyAlignment="1" applyProtection="1">
      <alignment horizontal="left" vertical="top"/>
      <protection locked="0"/>
    </xf>
    <xf numFmtId="3" fontId="6" fillId="6" borderId="2" xfId="2" applyNumberFormat="1" applyFont="1" applyFill="1" applyBorder="1" applyAlignment="1">
      <alignment horizontal="center" vertical="center"/>
    </xf>
    <xf numFmtId="3" fontId="6" fillId="6" borderId="12" xfId="2" applyNumberFormat="1" applyFont="1" applyFill="1" applyBorder="1" applyAlignment="1">
      <alignment horizontal="center" vertical="center"/>
    </xf>
    <xf numFmtId="3" fontId="0" fillId="2" borderId="0" xfId="0" applyNumberFormat="1" applyFill="1" applyProtection="1">
      <protection locked="0"/>
    </xf>
    <xf numFmtId="0" fontId="6" fillId="3" borderId="3" xfId="0" applyFont="1" applyFill="1" applyBorder="1" applyAlignment="1" applyProtection="1">
      <alignment horizontal="center" vertical="center" wrapText="1"/>
      <protection locked="0"/>
    </xf>
    <xf numFmtId="1" fontId="6" fillId="3" borderId="3" xfId="0" applyNumberFormat="1" applyFont="1" applyFill="1" applyBorder="1" applyAlignment="1" applyProtection="1">
      <alignment horizontal="center" vertical="center"/>
      <protection locked="0"/>
    </xf>
    <xf numFmtId="1" fontId="6" fillId="3" borderId="2" xfId="0" applyNumberFormat="1" applyFont="1" applyFill="1" applyBorder="1" applyAlignment="1" applyProtection="1">
      <alignment horizontal="center" vertical="top"/>
      <protection locked="0"/>
    </xf>
    <xf numFmtId="1" fontId="6" fillId="3" borderId="3" xfId="0" applyNumberFormat="1" applyFont="1" applyFill="1" applyBorder="1" applyAlignment="1" applyProtection="1">
      <alignment horizontal="center" vertical="top"/>
      <protection locked="0"/>
    </xf>
    <xf numFmtId="0" fontId="15" fillId="7" borderId="13" xfId="0" applyFont="1" applyFill="1" applyBorder="1" applyAlignment="1">
      <alignment horizontal="center" vertical="center"/>
    </xf>
    <xf numFmtId="0" fontId="15" fillId="7" borderId="14" xfId="0" applyFont="1" applyFill="1" applyBorder="1" applyAlignment="1">
      <alignment horizontal="center" vertical="center"/>
    </xf>
    <xf numFmtId="3" fontId="6" fillId="17" borderId="13" xfId="0" applyNumberFormat="1" applyFont="1" applyFill="1" applyBorder="1" applyAlignment="1">
      <alignment horizontal="center" vertical="center"/>
    </xf>
    <xf numFmtId="0" fontId="6" fillId="17" borderId="13" xfId="0" applyFont="1" applyFill="1" applyBorder="1" applyAlignment="1">
      <alignment horizontal="center" vertical="center"/>
    </xf>
    <xf numFmtId="3" fontId="6" fillId="17" borderId="15" xfId="0" applyNumberFormat="1" applyFont="1" applyFill="1" applyBorder="1" applyAlignment="1">
      <alignment horizontal="center" vertical="center"/>
    </xf>
    <xf numFmtId="0" fontId="6" fillId="17" borderId="15" xfId="0" applyFont="1" applyFill="1" applyBorder="1" applyAlignment="1">
      <alignment horizontal="center" vertical="center"/>
    </xf>
    <xf numFmtId="0" fontId="13" fillId="7" borderId="13" xfId="0" applyFont="1" applyFill="1" applyBorder="1" applyAlignment="1">
      <alignment horizontal="center" vertical="center" wrapText="1"/>
    </xf>
    <xf numFmtId="3" fontId="7" fillId="3" borderId="3" xfId="2" applyNumberFormat="1" applyFont="1" applyFill="1" applyBorder="1" applyAlignment="1">
      <alignment horizontal="center" vertical="center"/>
    </xf>
    <xf numFmtId="3" fontId="7" fillId="3" borderId="3" xfId="0" applyNumberFormat="1" applyFont="1" applyFill="1" applyBorder="1" applyAlignment="1" applyProtection="1">
      <alignment horizontal="center" vertical="center"/>
      <protection locked="0"/>
    </xf>
    <xf numFmtId="0" fontId="7" fillId="2" borderId="0" xfId="0" applyFont="1" applyFill="1"/>
    <xf numFmtId="0" fontId="7" fillId="4" borderId="0" xfId="0" applyFont="1" applyFill="1"/>
    <xf numFmtId="165" fontId="7" fillId="2" borderId="0" xfId="0" applyNumberFormat="1" applyFont="1" applyFill="1" applyAlignment="1">
      <alignment horizontal="center" vertical="center"/>
    </xf>
    <xf numFmtId="0" fontId="23" fillId="2" borderId="1" xfId="0" applyFont="1" applyFill="1" applyBorder="1" applyAlignment="1">
      <alignment horizontal="center" vertical="center"/>
    </xf>
    <xf numFmtId="0" fontId="14" fillId="7" borderId="13" xfId="0" applyFont="1" applyFill="1" applyBorder="1" applyAlignment="1">
      <alignment horizontal="center" vertical="center" wrapText="1"/>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13" fillId="7" borderId="14" xfId="0" applyFont="1" applyFill="1" applyBorder="1" applyAlignment="1">
      <alignment horizontal="center" vertical="top" wrapText="1"/>
    </xf>
    <xf numFmtId="0" fontId="13" fillId="7" borderId="13" xfId="0" applyFont="1" applyFill="1" applyBorder="1" applyAlignment="1">
      <alignment horizontal="center" vertical="top"/>
    </xf>
    <xf numFmtId="0" fontId="13" fillId="7" borderId="14" xfId="0" applyFont="1" applyFill="1" applyBorder="1" applyAlignment="1">
      <alignment horizontal="center" vertical="top"/>
    </xf>
    <xf numFmtId="167" fontId="13" fillId="3" borderId="12" xfId="0" applyNumberFormat="1" applyFont="1" applyFill="1" applyBorder="1" applyAlignment="1" applyProtection="1">
      <alignment horizontal="left" vertical="top"/>
      <protection locked="0"/>
    </xf>
    <xf numFmtId="167" fontId="13" fillId="3" borderId="12" xfId="0" applyNumberFormat="1" applyFont="1" applyFill="1" applyBorder="1" applyAlignment="1" applyProtection="1">
      <alignment horizontal="left" vertical="center"/>
      <protection locked="0"/>
    </xf>
    <xf numFmtId="0" fontId="13" fillId="7" borderId="14" xfId="0" applyFont="1" applyFill="1" applyBorder="1" applyAlignment="1">
      <alignment horizontal="right" vertical="center"/>
    </xf>
    <xf numFmtId="0" fontId="13" fillId="3" borderId="12" xfId="0" applyFont="1" applyFill="1" applyBorder="1" applyAlignment="1" applyProtection="1">
      <alignment horizontal="right" vertical="top"/>
      <protection locked="0"/>
    </xf>
    <xf numFmtId="0" fontId="13" fillId="3" borderId="3" xfId="0" applyFont="1" applyFill="1" applyBorder="1" applyAlignment="1" applyProtection="1">
      <alignment horizontal="right" vertical="top"/>
      <protection locked="0"/>
    </xf>
    <xf numFmtId="0" fontId="13" fillId="7" borderId="13" xfId="0" applyFont="1" applyFill="1" applyBorder="1" applyAlignment="1">
      <alignment horizontal="right" vertical="center"/>
    </xf>
    <xf numFmtId="1" fontId="13" fillId="3" borderId="3" xfId="0" applyNumberFormat="1" applyFont="1" applyFill="1" applyBorder="1" applyAlignment="1" applyProtection="1">
      <alignment horizontal="right" vertical="center"/>
      <protection locked="0"/>
    </xf>
    <xf numFmtId="167" fontId="13" fillId="3" borderId="3" xfId="0" applyNumberFormat="1" applyFont="1" applyFill="1" applyBorder="1" applyAlignment="1" applyProtection="1">
      <alignment horizontal="right" vertical="center"/>
      <protection locked="0"/>
    </xf>
    <xf numFmtId="167" fontId="13" fillId="7" borderId="14" xfId="0" applyNumberFormat="1" applyFont="1" applyFill="1" applyBorder="1" applyAlignment="1">
      <alignment horizontal="center" vertical="center"/>
    </xf>
    <xf numFmtId="0" fontId="13" fillId="3" borderId="3" xfId="0" applyFont="1" applyFill="1" applyBorder="1" applyAlignment="1" applyProtection="1">
      <alignment horizontal="right" vertical="center"/>
      <protection locked="0"/>
    </xf>
    <xf numFmtId="3" fontId="13" fillId="3" borderId="3" xfId="0" applyNumberFormat="1" applyFont="1" applyFill="1" applyBorder="1" applyAlignment="1" applyProtection="1">
      <alignment horizontal="right" vertical="center"/>
      <protection locked="0"/>
    </xf>
    <xf numFmtId="3" fontId="13" fillId="7" borderId="14" xfId="0" applyNumberFormat="1" applyFont="1" applyFill="1" applyBorder="1" applyAlignment="1">
      <alignment horizontal="center" vertical="top"/>
    </xf>
    <xf numFmtId="0" fontId="13" fillId="3" borderId="12" xfId="0" applyFont="1" applyFill="1" applyBorder="1" applyAlignment="1" applyProtection="1">
      <alignment horizontal="center" vertical="center"/>
      <protection locked="0"/>
    </xf>
    <xf numFmtId="0" fontId="13" fillId="7" borderId="14" xfId="0" applyFont="1" applyFill="1" applyBorder="1" applyAlignment="1">
      <alignment horizontal="right" vertical="top"/>
    </xf>
    <xf numFmtId="0" fontId="13" fillId="2" borderId="0" xfId="0" applyFont="1" applyFill="1" applyAlignment="1">
      <alignment horizontal="right"/>
    </xf>
    <xf numFmtId="0" fontId="13" fillId="3" borderId="12" xfId="0" applyFont="1" applyFill="1" applyBorder="1" applyAlignment="1" applyProtection="1">
      <alignment horizontal="center" vertical="top"/>
      <protection locked="0"/>
    </xf>
    <xf numFmtId="0" fontId="13" fillId="3" borderId="3" xfId="0" applyFont="1" applyFill="1" applyBorder="1" applyAlignment="1" applyProtection="1">
      <alignment horizontal="center" vertical="top"/>
      <protection locked="0"/>
    </xf>
    <xf numFmtId="3" fontId="13" fillId="7" borderId="13" xfId="0" applyNumberFormat="1" applyFont="1" applyFill="1" applyBorder="1" applyAlignment="1">
      <alignment horizontal="center" vertical="center"/>
    </xf>
    <xf numFmtId="0" fontId="13" fillId="6" borderId="13" xfId="0" applyFont="1" applyFill="1" applyBorder="1" applyAlignment="1">
      <alignment horizontal="center" vertical="center"/>
    </xf>
    <xf numFmtId="1" fontId="6" fillId="7" borderId="13" xfId="0" applyNumberFormat="1" applyFont="1" applyFill="1" applyBorder="1" applyAlignment="1">
      <alignment horizontal="center" vertical="center"/>
    </xf>
    <xf numFmtId="3" fontId="13" fillId="7" borderId="13" xfId="0" applyNumberFormat="1" applyFont="1" applyFill="1" applyBorder="1" applyAlignment="1">
      <alignment horizontal="center" vertical="center" wrapText="1"/>
    </xf>
    <xf numFmtId="167" fontId="13" fillId="3" borderId="3" xfId="2" applyNumberFormat="1" applyFont="1" applyFill="1" applyBorder="1" applyAlignment="1" applyProtection="1">
      <alignment horizontal="center" vertical="top"/>
      <protection locked="0"/>
    </xf>
    <xf numFmtId="167" fontId="13" fillId="3" borderId="2" xfId="0" applyNumberFormat="1" applyFont="1" applyFill="1" applyBorder="1" applyAlignment="1" applyProtection="1">
      <alignment vertical="center"/>
      <protection locked="0"/>
    </xf>
    <xf numFmtId="167" fontId="13" fillId="3" borderId="12" xfId="0" applyNumberFormat="1" applyFont="1" applyFill="1" applyBorder="1" applyAlignment="1" applyProtection="1">
      <alignment vertical="center"/>
      <protection locked="0"/>
    </xf>
    <xf numFmtId="167" fontId="13" fillId="3" borderId="12" xfId="0" applyNumberFormat="1"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3" fillId="3" borderId="3" xfId="0" applyFont="1" applyFill="1" applyBorder="1" applyAlignment="1">
      <alignment horizontal="center" vertical="center"/>
    </xf>
    <xf numFmtId="3" fontId="13" fillId="3" borderId="3" xfId="2" applyNumberFormat="1" applyFont="1" applyFill="1" applyBorder="1" applyAlignment="1">
      <alignment horizontal="center" vertical="center"/>
    </xf>
    <xf numFmtId="167" fontId="13" fillId="3" borderId="3" xfId="2" applyNumberFormat="1" applyFont="1" applyFill="1" applyBorder="1" applyAlignment="1">
      <alignment horizontal="center" vertical="center" wrapText="1"/>
    </xf>
    <xf numFmtId="3" fontId="13" fillId="3" borderId="3" xfId="0" applyNumberFormat="1" applyFont="1" applyFill="1" applyBorder="1" applyAlignment="1" applyProtection="1">
      <alignment horizontal="center" vertical="center"/>
      <protection locked="0"/>
    </xf>
    <xf numFmtId="0" fontId="13" fillId="7" borderId="15" xfId="0" applyFont="1" applyFill="1" applyBorder="1" applyAlignment="1">
      <alignment horizontal="center" vertical="top" wrapText="1"/>
    </xf>
    <xf numFmtId="0" fontId="13" fillId="7" borderId="13" xfId="0" applyFont="1" applyFill="1" applyBorder="1" applyAlignment="1">
      <alignment horizontal="center" vertical="top" wrapText="1"/>
    </xf>
    <xf numFmtId="1" fontId="6" fillId="3" borderId="3" xfId="0" applyNumberFormat="1" applyFont="1" applyFill="1" applyBorder="1" applyAlignment="1" applyProtection="1">
      <alignment horizontal="left" vertical="top" wrapText="1"/>
      <protection locked="0"/>
    </xf>
    <xf numFmtId="0" fontId="5" fillId="0" borderId="19" xfId="0" applyFont="1" applyBorder="1" applyAlignment="1">
      <alignment horizontal="center" wrapText="1"/>
    </xf>
    <xf numFmtId="0" fontId="5" fillId="0" borderId="21" xfId="0" applyFont="1" applyBorder="1" applyAlignment="1">
      <alignment horizontal="center" wrapText="1"/>
    </xf>
    <xf numFmtId="0" fontId="5" fillId="0" borderId="17" xfId="0" applyFont="1" applyBorder="1" applyAlignment="1">
      <alignment horizontal="center" wrapText="1"/>
    </xf>
    <xf numFmtId="0" fontId="5" fillId="2" borderId="19" xfId="0" applyFont="1" applyFill="1" applyBorder="1" applyAlignment="1">
      <alignment horizontal="center" wrapText="1"/>
    </xf>
    <xf numFmtId="0" fontId="5" fillId="2" borderId="21" xfId="0" applyFont="1" applyFill="1" applyBorder="1" applyAlignment="1">
      <alignment horizontal="center" wrapText="1"/>
    </xf>
    <xf numFmtId="0" fontId="5" fillId="2" borderId="17" xfId="0" applyFont="1" applyFill="1" applyBorder="1" applyAlignment="1">
      <alignment horizontal="center" wrapText="1"/>
    </xf>
    <xf numFmtId="6" fontId="13" fillId="7" borderId="13" xfId="0" applyNumberFormat="1" applyFont="1" applyFill="1" applyBorder="1" applyAlignment="1">
      <alignment horizontal="center" vertical="center"/>
    </xf>
    <xf numFmtId="167" fontId="13" fillId="3" borderId="16" xfId="2" applyNumberFormat="1" applyFont="1" applyFill="1" applyBorder="1" applyAlignment="1" applyProtection="1">
      <alignment horizontal="left" vertical="top" wrapText="1"/>
      <protection locked="0"/>
    </xf>
    <xf numFmtId="3" fontId="14" fillId="7" borderId="14" xfId="0" applyNumberFormat="1" applyFont="1" applyFill="1" applyBorder="1" applyAlignment="1">
      <alignment horizontal="center" vertical="center" wrapText="1"/>
    </xf>
    <xf numFmtId="3" fontId="13" fillId="6" borderId="3" xfId="0" applyNumberFormat="1" applyFont="1" applyFill="1" applyBorder="1" applyAlignment="1">
      <alignment horizontal="center" vertical="center"/>
    </xf>
    <xf numFmtId="9" fontId="13" fillId="6" borderId="3" xfId="4" applyFont="1" applyFill="1" applyBorder="1" applyAlignment="1" applyProtection="1">
      <alignment horizontal="center" vertical="center"/>
      <protection locked="0"/>
    </xf>
    <xf numFmtId="0" fontId="16" fillId="10" borderId="0" xfId="0" applyFont="1" applyFill="1" applyAlignment="1">
      <alignment horizontal="center" wrapText="1"/>
    </xf>
    <xf numFmtId="0" fontId="16" fillId="10" borderId="0" xfId="0" applyFont="1" applyFill="1" applyAlignment="1">
      <alignment horizontal="center" vertical="center" wrapText="1"/>
    </xf>
    <xf numFmtId="0" fontId="0" fillId="2" borderId="0" xfId="0" applyFill="1" applyAlignment="1">
      <alignment horizontal="left" vertical="top" wrapText="1"/>
    </xf>
    <xf numFmtId="0" fontId="0" fillId="2" borderId="6" xfId="0" applyFill="1" applyBorder="1" applyAlignment="1">
      <alignment horizontal="left" vertical="top"/>
    </xf>
    <xf numFmtId="0" fontId="0" fillId="2" borderId="0" xfId="0" applyFill="1" applyAlignment="1">
      <alignment horizontal="left" vertical="top"/>
    </xf>
    <xf numFmtId="0" fontId="0" fillId="2" borderId="6" xfId="0" applyFill="1" applyBorder="1" applyAlignment="1">
      <alignment horizontal="left" vertical="top" wrapText="1"/>
    </xf>
    <xf numFmtId="0" fontId="10" fillId="4" borderId="0" xfId="0" applyFont="1" applyFill="1" applyAlignment="1">
      <alignment horizontal="center"/>
    </xf>
    <xf numFmtId="0" fontId="0" fillId="2" borderId="19" xfId="0" applyFill="1" applyBorder="1" applyAlignment="1">
      <alignment horizontal="center" vertical="center" wrapText="1"/>
    </xf>
    <xf numFmtId="0" fontId="0" fillId="2" borderId="17" xfId="0" applyFill="1" applyBorder="1" applyAlignment="1">
      <alignment horizontal="center" vertical="center" wrapText="1"/>
    </xf>
    <xf numFmtId="0" fontId="10" fillId="16" borderId="0" xfId="0" applyFont="1" applyFill="1" applyAlignment="1">
      <alignment horizontal="center"/>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1" fillId="0" borderId="19" xfId="0" applyFont="1" applyBorder="1" applyAlignment="1">
      <alignment horizontal="center" wrapText="1"/>
    </xf>
    <xf numFmtId="0" fontId="1" fillId="0" borderId="21" xfId="0" applyFont="1" applyBorder="1" applyAlignment="1">
      <alignment horizontal="center" wrapText="1"/>
    </xf>
    <xf numFmtId="0" fontId="1" fillId="0" borderId="17" xfId="0" applyFont="1" applyBorder="1" applyAlignment="1">
      <alignment horizontal="center" wrapText="1"/>
    </xf>
    <xf numFmtId="0" fontId="1" fillId="2" borderId="19" xfId="0" applyFont="1" applyFill="1" applyBorder="1" applyAlignment="1">
      <alignment horizontal="center" wrapText="1"/>
    </xf>
    <xf numFmtId="0" fontId="1" fillId="2" borderId="21" xfId="0" applyFont="1" applyFill="1" applyBorder="1" applyAlignment="1">
      <alignment horizontal="center" wrapText="1"/>
    </xf>
    <xf numFmtId="0" fontId="1" fillId="2" borderId="17" xfId="0" applyFont="1" applyFill="1" applyBorder="1" applyAlignment="1">
      <alignment horizontal="center" wrapText="1"/>
    </xf>
    <xf numFmtId="3" fontId="13" fillId="3" borderId="2" xfId="2" applyNumberFormat="1" applyFont="1" applyFill="1" applyBorder="1" applyAlignment="1">
      <alignment horizontal="center" vertical="center"/>
    </xf>
    <xf numFmtId="3" fontId="13" fillId="3" borderId="12" xfId="2"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3" fontId="6" fillId="18" borderId="13" xfId="0" applyNumberFormat="1" applyFont="1" applyFill="1" applyBorder="1" applyAlignment="1">
      <alignment horizontal="center" vertical="center"/>
    </xf>
    <xf numFmtId="0" fontId="6" fillId="18" borderId="13" xfId="0" applyFont="1" applyFill="1" applyBorder="1" applyAlignment="1">
      <alignment horizontal="center" vertical="center"/>
    </xf>
    <xf numFmtId="170" fontId="15" fillId="7" borderId="15" xfId="0" applyNumberFormat="1" applyFont="1" applyFill="1" applyBorder="1" applyAlignment="1">
      <alignment horizontal="center" vertical="center" wrapText="1"/>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0" xfId="0" applyFont="1" applyAlignment="1">
      <alignment vertical="center" wrapText="1"/>
    </xf>
    <xf numFmtId="1" fontId="6" fillId="3" borderId="2" xfId="0" applyNumberFormat="1" applyFont="1" applyFill="1" applyBorder="1" applyAlignment="1" applyProtection="1">
      <alignment horizontal="center" vertical="center"/>
      <protection locked="0"/>
    </xf>
    <xf numFmtId="1" fontId="6" fillId="3" borderId="12" xfId="0" applyNumberFormat="1" applyFont="1" applyFill="1" applyBorder="1" applyAlignment="1" applyProtection="1">
      <alignment horizontal="center" vertical="center"/>
      <protection locked="0"/>
    </xf>
    <xf numFmtId="1" fontId="6" fillId="3" borderId="12" xfId="0" applyNumberFormat="1" applyFont="1" applyFill="1" applyBorder="1" applyAlignment="1" applyProtection="1">
      <alignment horizontal="center" vertical="top"/>
      <protection locked="0"/>
    </xf>
    <xf numFmtId="1" fontId="6" fillId="3" borderId="3" xfId="0" applyNumberFormat="1" applyFont="1" applyFill="1" applyBorder="1" applyAlignment="1" applyProtection="1">
      <alignment horizontal="center" vertical="center" wrapText="1"/>
      <protection locked="0"/>
    </xf>
  </cellXfs>
  <cellStyles count="7">
    <cellStyle name="Comma" xfId="2" builtinId="3"/>
    <cellStyle name="Comma 2" xfId="6" xr:uid="{31088221-1BCB-4C2F-8225-BB2D0D26F893}"/>
    <cellStyle name="Currency" xfId="3" builtinId="4"/>
    <cellStyle name="Normal" xfId="0" builtinId="0"/>
    <cellStyle name="Normal 2" xfId="5" xr:uid="{F036E2B3-ECEF-4223-8F84-2D387D64D7C7}"/>
    <cellStyle name="Normal 5" xfId="1" xr:uid="{44901C1E-E1A5-402C-83AA-434CF17166C2}"/>
    <cellStyle name="Percent"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3.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63" Type="http://schemas.openxmlformats.org/officeDocument/2006/relationships/externalLink" Target="externalLinks/externalLink49.xml"/><Relationship Id="rId84" Type="http://schemas.openxmlformats.org/officeDocument/2006/relationships/externalLink" Target="externalLinks/externalLink70.xml"/><Relationship Id="rId138" Type="http://schemas.openxmlformats.org/officeDocument/2006/relationships/externalLink" Target="externalLinks/externalLink124.xml"/><Relationship Id="rId159" Type="http://schemas.openxmlformats.org/officeDocument/2006/relationships/externalLink" Target="externalLinks/externalLink145.xml"/><Relationship Id="rId170" Type="http://schemas.openxmlformats.org/officeDocument/2006/relationships/externalLink" Target="externalLinks/externalLink156.xml"/><Relationship Id="rId191" Type="http://schemas.openxmlformats.org/officeDocument/2006/relationships/externalLink" Target="externalLinks/externalLink177.xml"/><Relationship Id="rId205" Type="http://schemas.openxmlformats.org/officeDocument/2006/relationships/externalLink" Target="externalLinks/externalLink191.xml"/><Relationship Id="rId226" Type="http://schemas.openxmlformats.org/officeDocument/2006/relationships/externalLink" Target="externalLinks/externalLink212.xml"/><Relationship Id="rId247" Type="http://schemas.openxmlformats.org/officeDocument/2006/relationships/externalLink" Target="externalLinks/externalLink233.xml"/><Relationship Id="rId107" Type="http://schemas.openxmlformats.org/officeDocument/2006/relationships/externalLink" Target="externalLinks/externalLink93.xml"/><Relationship Id="rId268" Type="http://schemas.openxmlformats.org/officeDocument/2006/relationships/externalLink" Target="externalLinks/externalLink254.xml"/><Relationship Id="rId289"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externalLink" Target="externalLinks/externalLink18.xml"/><Relationship Id="rId53" Type="http://schemas.openxmlformats.org/officeDocument/2006/relationships/externalLink" Target="externalLinks/externalLink39.xml"/><Relationship Id="rId74" Type="http://schemas.openxmlformats.org/officeDocument/2006/relationships/externalLink" Target="externalLinks/externalLink60.xml"/><Relationship Id="rId128" Type="http://schemas.openxmlformats.org/officeDocument/2006/relationships/externalLink" Target="externalLinks/externalLink114.xml"/><Relationship Id="rId149" Type="http://schemas.openxmlformats.org/officeDocument/2006/relationships/externalLink" Target="externalLinks/externalLink135.xml"/><Relationship Id="rId5" Type="http://schemas.openxmlformats.org/officeDocument/2006/relationships/worksheet" Target="worksheets/sheet5.xml"/><Relationship Id="rId95" Type="http://schemas.openxmlformats.org/officeDocument/2006/relationships/externalLink" Target="externalLinks/externalLink81.xml"/><Relationship Id="rId160" Type="http://schemas.openxmlformats.org/officeDocument/2006/relationships/externalLink" Target="externalLinks/externalLink146.xml"/><Relationship Id="rId181" Type="http://schemas.openxmlformats.org/officeDocument/2006/relationships/externalLink" Target="externalLinks/externalLink167.xml"/><Relationship Id="rId216" Type="http://schemas.openxmlformats.org/officeDocument/2006/relationships/externalLink" Target="externalLinks/externalLink202.xml"/><Relationship Id="rId237" Type="http://schemas.openxmlformats.org/officeDocument/2006/relationships/externalLink" Target="externalLinks/externalLink223.xml"/><Relationship Id="rId258" Type="http://schemas.openxmlformats.org/officeDocument/2006/relationships/externalLink" Target="externalLinks/externalLink244.xml"/><Relationship Id="rId279" Type="http://schemas.openxmlformats.org/officeDocument/2006/relationships/externalLink" Target="externalLinks/externalLink265.xml"/><Relationship Id="rId22" Type="http://schemas.openxmlformats.org/officeDocument/2006/relationships/externalLink" Target="externalLinks/externalLink8.xml"/><Relationship Id="rId43" Type="http://schemas.openxmlformats.org/officeDocument/2006/relationships/externalLink" Target="externalLinks/externalLink29.xml"/><Relationship Id="rId64" Type="http://schemas.openxmlformats.org/officeDocument/2006/relationships/externalLink" Target="externalLinks/externalLink50.xml"/><Relationship Id="rId118" Type="http://schemas.openxmlformats.org/officeDocument/2006/relationships/externalLink" Target="externalLinks/externalLink104.xml"/><Relationship Id="rId139" Type="http://schemas.openxmlformats.org/officeDocument/2006/relationships/externalLink" Target="externalLinks/externalLink125.xml"/><Relationship Id="rId290" Type="http://schemas.openxmlformats.org/officeDocument/2006/relationships/calcChain" Target="calcChain.xml"/><Relationship Id="rId85" Type="http://schemas.openxmlformats.org/officeDocument/2006/relationships/externalLink" Target="externalLinks/externalLink71.xml"/><Relationship Id="rId150" Type="http://schemas.openxmlformats.org/officeDocument/2006/relationships/externalLink" Target="externalLinks/externalLink136.xml"/><Relationship Id="rId171" Type="http://schemas.openxmlformats.org/officeDocument/2006/relationships/externalLink" Target="externalLinks/externalLink157.xml"/><Relationship Id="rId192" Type="http://schemas.openxmlformats.org/officeDocument/2006/relationships/externalLink" Target="externalLinks/externalLink178.xml"/><Relationship Id="rId206" Type="http://schemas.openxmlformats.org/officeDocument/2006/relationships/externalLink" Target="externalLinks/externalLink192.xml"/><Relationship Id="rId227" Type="http://schemas.openxmlformats.org/officeDocument/2006/relationships/externalLink" Target="externalLinks/externalLink213.xml"/><Relationship Id="rId248" Type="http://schemas.openxmlformats.org/officeDocument/2006/relationships/externalLink" Target="externalLinks/externalLink234.xml"/><Relationship Id="rId269" Type="http://schemas.openxmlformats.org/officeDocument/2006/relationships/externalLink" Target="externalLinks/externalLink255.xml"/><Relationship Id="rId12" Type="http://schemas.openxmlformats.org/officeDocument/2006/relationships/worksheet" Target="worksheets/sheet12.xml"/><Relationship Id="rId33" Type="http://schemas.openxmlformats.org/officeDocument/2006/relationships/externalLink" Target="externalLinks/externalLink19.xml"/><Relationship Id="rId108" Type="http://schemas.openxmlformats.org/officeDocument/2006/relationships/externalLink" Target="externalLinks/externalLink94.xml"/><Relationship Id="rId129" Type="http://schemas.openxmlformats.org/officeDocument/2006/relationships/externalLink" Target="externalLinks/externalLink115.xml"/><Relationship Id="rId280" Type="http://schemas.openxmlformats.org/officeDocument/2006/relationships/externalLink" Target="externalLinks/externalLink266.xml"/><Relationship Id="rId54" Type="http://schemas.openxmlformats.org/officeDocument/2006/relationships/externalLink" Target="externalLinks/externalLink40.xml"/><Relationship Id="rId75" Type="http://schemas.openxmlformats.org/officeDocument/2006/relationships/externalLink" Target="externalLinks/externalLink61.xml"/><Relationship Id="rId96" Type="http://schemas.openxmlformats.org/officeDocument/2006/relationships/externalLink" Target="externalLinks/externalLink82.xml"/><Relationship Id="rId140" Type="http://schemas.openxmlformats.org/officeDocument/2006/relationships/externalLink" Target="externalLinks/externalLink126.xml"/><Relationship Id="rId161" Type="http://schemas.openxmlformats.org/officeDocument/2006/relationships/externalLink" Target="externalLinks/externalLink147.xml"/><Relationship Id="rId182" Type="http://schemas.openxmlformats.org/officeDocument/2006/relationships/externalLink" Target="externalLinks/externalLink168.xml"/><Relationship Id="rId217" Type="http://schemas.openxmlformats.org/officeDocument/2006/relationships/externalLink" Target="externalLinks/externalLink203.xml"/><Relationship Id="rId6" Type="http://schemas.openxmlformats.org/officeDocument/2006/relationships/worksheet" Target="worksheets/sheet6.xml"/><Relationship Id="rId238" Type="http://schemas.openxmlformats.org/officeDocument/2006/relationships/externalLink" Target="externalLinks/externalLink224.xml"/><Relationship Id="rId259" Type="http://schemas.openxmlformats.org/officeDocument/2006/relationships/externalLink" Target="externalLinks/externalLink245.xml"/><Relationship Id="rId23" Type="http://schemas.openxmlformats.org/officeDocument/2006/relationships/externalLink" Target="externalLinks/externalLink9.xml"/><Relationship Id="rId119" Type="http://schemas.openxmlformats.org/officeDocument/2006/relationships/externalLink" Target="externalLinks/externalLink105.xml"/><Relationship Id="rId270" Type="http://schemas.openxmlformats.org/officeDocument/2006/relationships/externalLink" Target="externalLinks/externalLink256.xml"/><Relationship Id="rId291" Type="http://schemas.openxmlformats.org/officeDocument/2006/relationships/customXml" Target="../customXml/item1.xml"/><Relationship Id="rId44" Type="http://schemas.openxmlformats.org/officeDocument/2006/relationships/externalLink" Target="externalLinks/externalLink30.xml"/><Relationship Id="rId65" Type="http://schemas.openxmlformats.org/officeDocument/2006/relationships/externalLink" Target="externalLinks/externalLink51.xml"/><Relationship Id="rId86" Type="http://schemas.openxmlformats.org/officeDocument/2006/relationships/externalLink" Target="externalLinks/externalLink72.xml"/><Relationship Id="rId130" Type="http://schemas.openxmlformats.org/officeDocument/2006/relationships/externalLink" Target="externalLinks/externalLink116.xml"/><Relationship Id="rId151" Type="http://schemas.openxmlformats.org/officeDocument/2006/relationships/externalLink" Target="externalLinks/externalLink137.xml"/><Relationship Id="rId172" Type="http://schemas.openxmlformats.org/officeDocument/2006/relationships/externalLink" Target="externalLinks/externalLink158.xml"/><Relationship Id="rId193" Type="http://schemas.openxmlformats.org/officeDocument/2006/relationships/externalLink" Target="externalLinks/externalLink179.xml"/><Relationship Id="rId207" Type="http://schemas.openxmlformats.org/officeDocument/2006/relationships/externalLink" Target="externalLinks/externalLink193.xml"/><Relationship Id="rId228" Type="http://schemas.openxmlformats.org/officeDocument/2006/relationships/externalLink" Target="externalLinks/externalLink214.xml"/><Relationship Id="rId249" Type="http://schemas.openxmlformats.org/officeDocument/2006/relationships/externalLink" Target="externalLinks/externalLink235.xml"/><Relationship Id="rId13" Type="http://schemas.openxmlformats.org/officeDocument/2006/relationships/worksheet" Target="worksheets/sheet13.xml"/><Relationship Id="rId109" Type="http://schemas.openxmlformats.org/officeDocument/2006/relationships/externalLink" Target="externalLinks/externalLink95.xml"/><Relationship Id="rId260" Type="http://schemas.openxmlformats.org/officeDocument/2006/relationships/externalLink" Target="externalLinks/externalLink246.xml"/><Relationship Id="rId281" Type="http://schemas.openxmlformats.org/officeDocument/2006/relationships/externalLink" Target="externalLinks/externalLink267.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externalLink" Target="externalLinks/externalLink62.xml"/><Relationship Id="rId97" Type="http://schemas.openxmlformats.org/officeDocument/2006/relationships/externalLink" Target="externalLinks/externalLink83.xml"/><Relationship Id="rId104" Type="http://schemas.openxmlformats.org/officeDocument/2006/relationships/externalLink" Target="externalLinks/externalLink90.xml"/><Relationship Id="rId120" Type="http://schemas.openxmlformats.org/officeDocument/2006/relationships/externalLink" Target="externalLinks/externalLink106.xml"/><Relationship Id="rId125" Type="http://schemas.openxmlformats.org/officeDocument/2006/relationships/externalLink" Target="externalLinks/externalLink111.xml"/><Relationship Id="rId141" Type="http://schemas.openxmlformats.org/officeDocument/2006/relationships/externalLink" Target="externalLinks/externalLink127.xml"/><Relationship Id="rId146" Type="http://schemas.openxmlformats.org/officeDocument/2006/relationships/externalLink" Target="externalLinks/externalLink132.xml"/><Relationship Id="rId167" Type="http://schemas.openxmlformats.org/officeDocument/2006/relationships/externalLink" Target="externalLinks/externalLink153.xml"/><Relationship Id="rId188" Type="http://schemas.openxmlformats.org/officeDocument/2006/relationships/externalLink" Target="externalLinks/externalLink174.xml"/><Relationship Id="rId7" Type="http://schemas.openxmlformats.org/officeDocument/2006/relationships/worksheet" Target="worksheets/sheet7.xml"/><Relationship Id="rId71" Type="http://schemas.openxmlformats.org/officeDocument/2006/relationships/externalLink" Target="externalLinks/externalLink57.xml"/><Relationship Id="rId92" Type="http://schemas.openxmlformats.org/officeDocument/2006/relationships/externalLink" Target="externalLinks/externalLink78.xml"/><Relationship Id="rId162" Type="http://schemas.openxmlformats.org/officeDocument/2006/relationships/externalLink" Target="externalLinks/externalLink148.xml"/><Relationship Id="rId183" Type="http://schemas.openxmlformats.org/officeDocument/2006/relationships/externalLink" Target="externalLinks/externalLink169.xml"/><Relationship Id="rId213" Type="http://schemas.openxmlformats.org/officeDocument/2006/relationships/externalLink" Target="externalLinks/externalLink199.xml"/><Relationship Id="rId218" Type="http://schemas.openxmlformats.org/officeDocument/2006/relationships/externalLink" Target="externalLinks/externalLink204.xml"/><Relationship Id="rId234" Type="http://schemas.openxmlformats.org/officeDocument/2006/relationships/externalLink" Target="externalLinks/externalLink220.xml"/><Relationship Id="rId239" Type="http://schemas.openxmlformats.org/officeDocument/2006/relationships/externalLink" Target="externalLinks/externalLink225.xml"/><Relationship Id="rId2" Type="http://schemas.openxmlformats.org/officeDocument/2006/relationships/worksheet" Target="worksheets/sheet2.xml"/><Relationship Id="rId29" Type="http://schemas.openxmlformats.org/officeDocument/2006/relationships/externalLink" Target="externalLinks/externalLink15.xml"/><Relationship Id="rId250" Type="http://schemas.openxmlformats.org/officeDocument/2006/relationships/externalLink" Target="externalLinks/externalLink236.xml"/><Relationship Id="rId255" Type="http://schemas.openxmlformats.org/officeDocument/2006/relationships/externalLink" Target="externalLinks/externalLink241.xml"/><Relationship Id="rId271" Type="http://schemas.openxmlformats.org/officeDocument/2006/relationships/externalLink" Target="externalLinks/externalLink257.xml"/><Relationship Id="rId276" Type="http://schemas.openxmlformats.org/officeDocument/2006/relationships/externalLink" Target="externalLinks/externalLink262.xml"/><Relationship Id="rId292" Type="http://schemas.openxmlformats.org/officeDocument/2006/relationships/customXml" Target="../customXml/item2.xml"/><Relationship Id="rId24" Type="http://schemas.openxmlformats.org/officeDocument/2006/relationships/externalLink" Target="externalLinks/externalLink10.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66" Type="http://schemas.openxmlformats.org/officeDocument/2006/relationships/externalLink" Target="externalLinks/externalLink52.xml"/><Relationship Id="rId87" Type="http://schemas.openxmlformats.org/officeDocument/2006/relationships/externalLink" Target="externalLinks/externalLink73.xml"/><Relationship Id="rId110" Type="http://schemas.openxmlformats.org/officeDocument/2006/relationships/externalLink" Target="externalLinks/externalLink96.xml"/><Relationship Id="rId115" Type="http://schemas.openxmlformats.org/officeDocument/2006/relationships/externalLink" Target="externalLinks/externalLink101.xml"/><Relationship Id="rId131" Type="http://schemas.openxmlformats.org/officeDocument/2006/relationships/externalLink" Target="externalLinks/externalLink117.xml"/><Relationship Id="rId136" Type="http://schemas.openxmlformats.org/officeDocument/2006/relationships/externalLink" Target="externalLinks/externalLink122.xml"/><Relationship Id="rId157" Type="http://schemas.openxmlformats.org/officeDocument/2006/relationships/externalLink" Target="externalLinks/externalLink143.xml"/><Relationship Id="rId178" Type="http://schemas.openxmlformats.org/officeDocument/2006/relationships/externalLink" Target="externalLinks/externalLink164.xml"/><Relationship Id="rId61" Type="http://schemas.openxmlformats.org/officeDocument/2006/relationships/externalLink" Target="externalLinks/externalLink47.xml"/><Relationship Id="rId82" Type="http://schemas.openxmlformats.org/officeDocument/2006/relationships/externalLink" Target="externalLinks/externalLink68.xml"/><Relationship Id="rId152" Type="http://schemas.openxmlformats.org/officeDocument/2006/relationships/externalLink" Target="externalLinks/externalLink138.xml"/><Relationship Id="rId173" Type="http://schemas.openxmlformats.org/officeDocument/2006/relationships/externalLink" Target="externalLinks/externalLink159.xml"/><Relationship Id="rId194" Type="http://schemas.openxmlformats.org/officeDocument/2006/relationships/externalLink" Target="externalLinks/externalLink180.xml"/><Relationship Id="rId199" Type="http://schemas.openxmlformats.org/officeDocument/2006/relationships/externalLink" Target="externalLinks/externalLink185.xml"/><Relationship Id="rId203" Type="http://schemas.openxmlformats.org/officeDocument/2006/relationships/externalLink" Target="externalLinks/externalLink189.xml"/><Relationship Id="rId208" Type="http://schemas.openxmlformats.org/officeDocument/2006/relationships/externalLink" Target="externalLinks/externalLink194.xml"/><Relationship Id="rId229" Type="http://schemas.openxmlformats.org/officeDocument/2006/relationships/externalLink" Target="externalLinks/externalLink215.xml"/><Relationship Id="rId19" Type="http://schemas.openxmlformats.org/officeDocument/2006/relationships/externalLink" Target="externalLinks/externalLink5.xml"/><Relationship Id="rId224" Type="http://schemas.openxmlformats.org/officeDocument/2006/relationships/externalLink" Target="externalLinks/externalLink210.xml"/><Relationship Id="rId240" Type="http://schemas.openxmlformats.org/officeDocument/2006/relationships/externalLink" Target="externalLinks/externalLink226.xml"/><Relationship Id="rId245" Type="http://schemas.openxmlformats.org/officeDocument/2006/relationships/externalLink" Target="externalLinks/externalLink231.xml"/><Relationship Id="rId261" Type="http://schemas.openxmlformats.org/officeDocument/2006/relationships/externalLink" Target="externalLinks/externalLink247.xml"/><Relationship Id="rId266" Type="http://schemas.openxmlformats.org/officeDocument/2006/relationships/externalLink" Target="externalLinks/externalLink252.xml"/><Relationship Id="rId287" Type="http://schemas.openxmlformats.org/officeDocument/2006/relationships/theme" Target="theme/theme1.xml"/><Relationship Id="rId14" Type="http://schemas.openxmlformats.org/officeDocument/2006/relationships/worksheet" Target="worksheets/sheet14.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56" Type="http://schemas.openxmlformats.org/officeDocument/2006/relationships/externalLink" Target="externalLinks/externalLink42.xml"/><Relationship Id="rId77" Type="http://schemas.openxmlformats.org/officeDocument/2006/relationships/externalLink" Target="externalLinks/externalLink63.xml"/><Relationship Id="rId100" Type="http://schemas.openxmlformats.org/officeDocument/2006/relationships/externalLink" Target="externalLinks/externalLink86.xml"/><Relationship Id="rId105" Type="http://schemas.openxmlformats.org/officeDocument/2006/relationships/externalLink" Target="externalLinks/externalLink91.xml"/><Relationship Id="rId126" Type="http://schemas.openxmlformats.org/officeDocument/2006/relationships/externalLink" Target="externalLinks/externalLink112.xml"/><Relationship Id="rId147" Type="http://schemas.openxmlformats.org/officeDocument/2006/relationships/externalLink" Target="externalLinks/externalLink133.xml"/><Relationship Id="rId168" Type="http://schemas.openxmlformats.org/officeDocument/2006/relationships/externalLink" Target="externalLinks/externalLink154.xml"/><Relationship Id="rId282" Type="http://schemas.openxmlformats.org/officeDocument/2006/relationships/externalLink" Target="externalLinks/externalLink268.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externalLink" Target="externalLinks/externalLink58.xml"/><Relationship Id="rId93" Type="http://schemas.openxmlformats.org/officeDocument/2006/relationships/externalLink" Target="externalLinks/externalLink79.xml"/><Relationship Id="rId98" Type="http://schemas.openxmlformats.org/officeDocument/2006/relationships/externalLink" Target="externalLinks/externalLink84.xml"/><Relationship Id="rId121" Type="http://schemas.openxmlformats.org/officeDocument/2006/relationships/externalLink" Target="externalLinks/externalLink107.xml"/><Relationship Id="rId142" Type="http://schemas.openxmlformats.org/officeDocument/2006/relationships/externalLink" Target="externalLinks/externalLink128.xml"/><Relationship Id="rId163" Type="http://schemas.openxmlformats.org/officeDocument/2006/relationships/externalLink" Target="externalLinks/externalLink149.xml"/><Relationship Id="rId184" Type="http://schemas.openxmlformats.org/officeDocument/2006/relationships/externalLink" Target="externalLinks/externalLink170.xml"/><Relationship Id="rId189" Type="http://schemas.openxmlformats.org/officeDocument/2006/relationships/externalLink" Target="externalLinks/externalLink175.xml"/><Relationship Id="rId219" Type="http://schemas.openxmlformats.org/officeDocument/2006/relationships/externalLink" Target="externalLinks/externalLink205.xml"/><Relationship Id="rId3" Type="http://schemas.openxmlformats.org/officeDocument/2006/relationships/worksheet" Target="worksheets/sheet3.xml"/><Relationship Id="rId214" Type="http://schemas.openxmlformats.org/officeDocument/2006/relationships/externalLink" Target="externalLinks/externalLink200.xml"/><Relationship Id="rId230" Type="http://schemas.openxmlformats.org/officeDocument/2006/relationships/externalLink" Target="externalLinks/externalLink216.xml"/><Relationship Id="rId235" Type="http://schemas.openxmlformats.org/officeDocument/2006/relationships/externalLink" Target="externalLinks/externalLink221.xml"/><Relationship Id="rId251" Type="http://schemas.openxmlformats.org/officeDocument/2006/relationships/externalLink" Target="externalLinks/externalLink237.xml"/><Relationship Id="rId256" Type="http://schemas.openxmlformats.org/officeDocument/2006/relationships/externalLink" Target="externalLinks/externalLink242.xml"/><Relationship Id="rId277" Type="http://schemas.openxmlformats.org/officeDocument/2006/relationships/externalLink" Target="externalLinks/externalLink263.xml"/><Relationship Id="rId25" Type="http://schemas.openxmlformats.org/officeDocument/2006/relationships/externalLink" Target="externalLinks/externalLink11.xml"/><Relationship Id="rId46" Type="http://schemas.openxmlformats.org/officeDocument/2006/relationships/externalLink" Target="externalLinks/externalLink32.xml"/><Relationship Id="rId67" Type="http://schemas.openxmlformats.org/officeDocument/2006/relationships/externalLink" Target="externalLinks/externalLink53.xml"/><Relationship Id="rId116" Type="http://schemas.openxmlformats.org/officeDocument/2006/relationships/externalLink" Target="externalLinks/externalLink102.xml"/><Relationship Id="rId137" Type="http://schemas.openxmlformats.org/officeDocument/2006/relationships/externalLink" Target="externalLinks/externalLink123.xml"/><Relationship Id="rId158" Type="http://schemas.openxmlformats.org/officeDocument/2006/relationships/externalLink" Target="externalLinks/externalLink144.xml"/><Relationship Id="rId272" Type="http://schemas.openxmlformats.org/officeDocument/2006/relationships/externalLink" Target="externalLinks/externalLink258.xml"/><Relationship Id="rId293" Type="http://schemas.openxmlformats.org/officeDocument/2006/relationships/customXml" Target="../customXml/item3.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62" Type="http://schemas.openxmlformats.org/officeDocument/2006/relationships/externalLink" Target="externalLinks/externalLink48.xml"/><Relationship Id="rId83" Type="http://schemas.openxmlformats.org/officeDocument/2006/relationships/externalLink" Target="externalLinks/externalLink69.xml"/><Relationship Id="rId88" Type="http://schemas.openxmlformats.org/officeDocument/2006/relationships/externalLink" Target="externalLinks/externalLink74.xml"/><Relationship Id="rId111" Type="http://schemas.openxmlformats.org/officeDocument/2006/relationships/externalLink" Target="externalLinks/externalLink97.xml"/><Relationship Id="rId132" Type="http://schemas.openxmlformats.org/officeDocument/2006/relationships/externalLink" Target="externalLinks/externalLink118.xml"/><Relationship Id="rId153" Type="http://schemas.openxmlformats.org/officeDocument/2006/relationships/externalLink" Target="externalLinks/externalLink139.xml"/><Relationship Id="rId174" Type="http://schemas.openxmlformats.org/officeDocument/2006/relationships/externalLink" Target="externalLinks/externalLink160.xml"/><Relationship Id="rId179" Type="http://schemas.openxmlformats.org/officeDocument/2006/relationships/externalLink" Target="externalLinks/externalLink165.xml"/><Relationship Id="rId195" Type="http://schemas.openxmlformats.org/officeDocument/2006/relationships/externalLink" Target="externalLinks/externalLink181.xml"/><Relationship Id="rId209" Type="http://schemas.openxmlformats.org/officeDocument/2006/relationships/externalLink" Target="externalLinks/externalLink195.xml"/><Relationship Id="rId190" Type="http://schemas.openxmlformats.org/officeDocument/2006/relationships/externalLink" Target="externalLinks/externalLink176.xml"/><Relationship Id="rId204" Type="http://schemas.openxmlformats.org/officeDocument/2006/relationships/externalLink" Target="externalLinks/externalLink190.xml"/><Relationship Id="rId220" Type="http://schemas.openxmlformats.org/officeDocument/2006/relationships/externalLink" Target="externalLinks/externalLink206.xml"/><Relationship Id="rId225" Type="http://schemas.openxmlformats.org/officeDocument/2006/relationships/externalLink" Target="externalLinks/externalLink211.xml"/><Relationship Id="rId241" Type="http://schemas.openxmlformats.org/officeDocument/2006/relationships/externalLink" Target="externalLinks/externalLink227.xml"/><Relationship Id="rId246" Type="http://schemas.openxmlformats.org/officeDocument/2006/relationships/externalLink" Target="externalLinks/externalLink232.xml"/><Relationship Id="rId267" Type="http://schemas.openxmlformats.org/officeDocument/2006/relationships/externalLink" Target="externalLinks/externalLink253.xml"/><Relationship Id="rId288" Type="http://schemas.openxmlformats.org/officeDocument/2006/relationships/styles" Target="styles.xml"/><Relationship Id="rId15" Type="http://schemas.openxmlformats.org/officeDocument/2006/relationships/externalLink" Target="externalLinks/externalLink1.xml"/><Relationship Id="rId36" Type="http://schemas.openxmlformats.org/officeDocument/2006/relationships/externalLink" Target="externalLinks/externalLink22.xml"/><Relationship Id="rId57" Type="http://schemas.openxmlformats.org/officeDocument/2006/relationships/externalLink" Target="externalLinks/externalLink43.xml"/><Relationship Id="rId106" Type="http://schemas.openxmlformats.org/officeDocument/2006/relationships/externalLink" Target="externalLinks/externalLink92.xml"/><Relationship Id="rId127" Type="http://schemas.openxmlformats.org/officeDocument/2006/relationships/externalLink" Target="externalLinks/externalLink113.xml"/><Relationship Id="rId262" Type="http://schemas.openxmlformats.org/officeDocument/2006/relationships/externalLink" Target="externalLinks/externalLink248.xml"/><Relationship Id="rId283" Type="http://schemas.openxmlformats.org/officeDocument/2006/relationships/externalLink" Target="externalLinks/externalLink269.xml"/><Relationship Id="rId10" Type="http://schemas.openxmlformats.org/officeDocument/2006/relationships/worksheet" Target="worksheets/sheet10.xml"/><Relationship Id="rId31" Type="http://schemas.openxmlformats.org/officeDocument/2006/relationships/externalLink" Target="externalLinks/externalLink17.xml"/><Relationship Id="rId52" Type="http://schemas.openxmlformats.org/officeDocument/2006/relationships/externalLink" Target="externalLinks/externalLink38.xml"/><Relationship Id="rId73" Type="http://schemas.openxmlformats.org/officeDocument/2006/relationships/externalLink" Target="externalLinks/externalLink59.xml"/><Relationship Id="rId78" Type="http://schemas.openxmlformats.org/officeDocument/2006/relationships/externalLink" Target="externalLinks/externalLink64.xml"/><Relationship Id="rId94" Type="http://schemas.openxmlformats.org/officeDocument/2006/relationships/externalLink" Target="externalLinks/externalLink80.xml"/><Relationship Id="rId99" Type="http://schemas.openxmlformats.org/officeDocument/2006/relationships/externalLink" Target="externalLinks/externalLink85.xml"/><Relationship Id="rId101" Type="http://schemas.openxmlformats.org/officeDocument/2006/relationships/externalLink" Target="externalLinks/externalLink87.xml"/><Relationship Id="rId122" Type="http://schemas.openxmlformats.org/officeDocument/2006/relationships/externalLink" Target="externalLinks/externalLink108.xml"/><Relationship Id="rId143" Type="http://schemas.openxmlformats.org/officeDocument/2006/relationships/externalLink" Target="externalLinks/externalLink129.xml"/><Relationship Id="rId148" Type="http://schemas.openxmlformats.org/officeDocument/2006/relationships/externalLink" Target="externalLinks/externalLink134.xml"/><Relationship Id="rId164" Type="http://schemas.openxmlformats.org/officeDocument/2006/relationships/externalLink" Target="externalLinks/externalLink150.xml"/><Relationship Id="rId169" Type="http://schemas.openxmlformats.org/officeDocument/2006/relationships/externalLink" Target="externalLinks/externalLink155.xml"/><Relationship Id="rId185" Type="http://schemas.openxmlformats.org/officeDocument/2006/relationships/externalLink" Target="externalLinks/externalLink171.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externalLink" Target="externalLinks/externalLink166.xml"/><Relationship Id="rId210" Type="http://schemas.openxmlformats.org/officeDocument/2006/relationships/externalLink" Target="externalLinks/externalLink196.xml"/><Relationship Id="rId215" Type="http://schemas.openxmlformats.org/officeDocument/2006/relationships/externalLink" Target="externalLinks/externalLink201.xml"/><Relationship Id="rId236" Type="http://schemas.openxmlformats.org/officeDocument/2006/relationships/externalLink" Target="externalLinks/externalLink222.xml"/><Relationship Id="rId257" Type="http://schemas.openxmlformats.org/officeDocument/2006/relationships/externalLink" Target="externalLinks/externalLink243.xml"/><Relationship Id="rId278" Type="http://schemas.openxmlformats.org/officeDocument/2006/relationships/externalLink" Target="externalLinks/externalLink264.xml"/><Relationship Id="rId26" Type="http://schemas.openxmlformats.org/officeDocument/2006/relationships/externalLink" Target="externalLinks/externalLink12.xml"/><Relationship Id="rId231" Type="http://schemas.openxmlformats.org/officeDocument/2006/relationships/externalLink" Target="externalLinks/externalLink217.xml"/><Relationship Id="rId252" Type="http://schemas.openxmlformats.org/officeDocument/2006/relationships/externalLink" Target="externalLinks/externalLink238.xml"/><Relationship Id="rId273" Type="http://schemas.openxmlformats.org/officeDocument/2006/relationships/externalLink" Target="externalLinks/externalLink259.xml"/><Relationship Id="rId47" Type="http://schemas.openxmlformats.org/officeDocument/2006/relationships/externalLink" Target="externalLinks/externalLink33.xml"/><Relationship Id="rId68" Type="http://schemas.openxmlformats.org/officeDocument/2006/relationships/externalLink" Target="externalLinks/externalLink54.xml"/><Relationship Id="rId89" Type="http://schemas.openxmlformats.org/officeDocument/2006/relationships/externalLink" Target="externalLinks/externalLink75.xml"/><Relationship Id="rId112" Type="http://schemas.openxmlformats.org/officeDocument/2006/relationships/externalLink" Target="externalLinks/externalLink98.xml"/><Relationship Id="rId133" Type="http://schemas.openxmlformats.org/officeDocument/2006/relationships/externalLink" Target="externalLinks/externalLink119.xml"/><Relationship Id="rId154" Type="http://schemas.openxmlformats.org/officeDocument/2006/relationships/externalLink" Target="externalLinks/externalLink140.xml"/><Relationship Id="rId175" Type="http://schemas.openxmlformats.org/officeDocument/2006/relationships/externalLink" Target="externalLinks/externalLink161.xml"/><Relationship Id="rId196" Type="http://schemas.openxmlformats.org/officeDocument/2006/relationships/externalLink" Target="externalLinks/externalLink182.xml"/><Relationship Id="rId200" Type="http://schemas.openxmlformats.org/officeDocument/2006/relationships/externalLink" Target="externalLinks/externalLink186.xml"/><Relationship Id="rId16" Type="http://schemas.openxmlformats.org/officeDocument/2006/relationships/externalLink" Target="externalLinks/externalLink2.xml"/><Relationship Id="rId221" Type="http://schemas.openxmlformats.org/officeDocument/2006/relationships/externalLink" Target="externalLinks/externalLink207.xml"/><Relationship Id="rId242" Type="http://schemas.openxmlformats.org/officeDocument/2006/relationships/externalLink" Target="externalLinks/externalLink228.xml"/><Relationship Id="rId263" Type="http://schemas.openxmlformats.org/officeDocument/2006/relationships/externalLink" Target="externalLinks/externalLink249.xml"/><Relationship Id="rId284" Type="http://schemas.openxmlformats.org/officeDocument/2006/relationships/externalLink" Target="externalLinks/externalLink270.xml"/><Relationship Id="rId37" Type="http://schemas.openxmlformats.org/officeDocument/2006/relationships/externalLink" Target="externalLinks/externalLink23.xml"/><Relationship Id="rId58" Type="http://schemas.openxmlformats.org/officeDocument/2006/relationships/externalLink" Target="externalLinks/externalLink44.xml"/><Relationship Id="rId79" Type="http://schemas.openxmlformats.org/officeDocument/2006/relationships/externalLink" Target="externalLinks/externalLink65.xml"/><Relationship Id="rId102" Type="http://schemas.openxmlformats.org/officeDocument/2006/relationships/externalLink" Target="externalLinks/externalLink88.xml"/><Relationship Id="rId123" Type="http://schemas.openxmlformats.org/officeDocument/2006/relationships/externalLink" Target="externalLinks/externalLink109.xml"/><Relationship Id="rId144" Type="http://schemas.openxmlformats.org/officeDocument/2006/relationships/externalLink" Target="externalLinks/externalLink130.xml"/><Relationship Id="rId90" Type="http://schemas.openxmlformats.org/officeDocument/2006/relationships/externalLink" Target="externalLinks/externalLink76.xml"/><Relationship Id="rId165" Type="http://schemas.openxmlformats.org/officeDocument/2006/relationships/externalLink" Target="externalLinks/externalLink151.xml"/><Relationship Id="rId186" Type="http://schemas.openxmlformats.org/officeDocument/2006/relationships/externalLink" Target="externalLinks/externalLink172.xml"/><Relationship Id="rId211" Type="http://schemas.openxmlformats.org/officeDocument/2006/relationships/externalLink" Target="externalLinks/externalLink197.xml"/><Relationship Id="rId232" Type="http://schemas.openxmlformats.org/officeDocument/2006/relationships/externalLink" Target="externalLinks/externalLink218.xml"/><Relationship Id="rId253" Type="http://schemas.openxmlformats.org/officeDocument/2006/relationships/externalLink" Target="externalLinks/externalLink239.xml"/><Relationship Id="rId274" Type="http://schemas.openxmlformats.org/officeDocument/2006/relationships/externalLink" Target="externalLinks/externalLink260.xml"/><Relationship Id="rId27" Type="http://schemas.openxmlformats.org/officeDocument/2006/relationships/externalLink" Target="externalLinks/externalLink13.xml"/><Relationship Id="rId48" Type="http://schemas.openxmlformats.org/officeDocument/2006/relationships/externalLink" Target="externalLinks/externalLink34.xml"/><Relationship Id="rId69" Type="http://schemas.openxmlformats.org/officeDocument/2006/relationships/externalLink" Target="externalLinks/externalLink55.xml"/><Relationship Id="rId113" Type="http://schemas.openxmlformats.org/officeDocument/2006/relationships/externalLink" Target="externalLinks/externalLink99.xml"/><Relationship Id="rId134" Type="http://schemas.openxmlformats.org/officeDocument/2006/relationships/externalLink" Target="externalLinks/externalLink120.xml"/><Relationship Id="rId80" Type="http://schemas.openxmlformats.org/officeDocument/2006/relationships/externalLink" Target="externalLinks/externalLink66.xml"/><Relationship Id="rId155" Type="http://schemas.openxmlformats.org/officeDocument/2006/relationships/externalLink" Target="externalLinks/externalLink141.xml"/><Relationship Id="rId176" Type="http://schemas.openxmlformats.org/officeDocument/2006/relationships/externalLink" Target="externalLinks/externalLink162.xml"/><Relationship Id="rId197" Type="http://schemas.openxmlformats.org/officeDocument/2006/relationships/externalLink" Target="externalLinks/externalLink183.xml"/><Relationship Id="rId201" Type="http://schemas.openxmlformats.org/officeDocument/2006/relationships/externalLink" Target="externalLinks/externalLink187.xml"/><Relationship Id="rId222" Type="http://schemas.openxmlformats.org/officeDocument/2006/relationships/externalLink" Target="externalLinks/externalLink208.xml"/><Relationship Id="rId243" Type="http://schemas.openxmlformats.org/officeDocument/2006/relationships/externalLink" Target="externalLinks/externalLink229.xml"/><Relationship Id="rId264" Type="http://schemas.openxmlformats.org/officeDocument/2006/relationships/externalLink" Target="externalLinks/externalLink250.xml"/><Relationship Id="rId285" Type="http://schemas.openxmlformats.org/officeDocument/2006/relationships/externalLink" Target="externalLinks/externalLink271.xml"/><Relationship Id="rId17" Type="http://schemas.openxmlformats.org/officeDocument/2006/relationships/externalLink" Target="externalLinks/externalLink3.xml"/><Relationship Id="rId38" Type="http://schemas.openxmlformats.org/officeDocument/2006/relationships/externalLink" Target="externalLinks/externalLink24.xml"/><Relationship Id="rId59" Type="http://schemas.openxmlformats.org/officeDocument/2006/relationships/externalLink" Target="externalLinks/externalLink45.xml"/><Relationship Id="rId103" Type="http://schemas.openxmlformats.org/officeDocument/2006/relationships/externalLink" Target="externalLinks/externalLink89.xml"/><Relationship Id="rId124" Type="http://schemas.openxmlformats.org/officeDocument/2006/relationships/externalLink" Target="externalLinks/externalLink110.xml"/><Relationship Id="rId70" Type="http://schemas.openxmlformats.org/officeDocument/2006/relationships/externalLink" Target="externalLinks/externalLink56.xml"/><Relationship Id="rId91" Type="http://schemas.openxmlformats.org/officeDocument/2006/relationships/externalLink" Target="externalLinks/externalLink77.xml"/><Relationship Id="rId145" Type="http://schemas.openxmlformats.org/officeDocument/2006/relationships/externalLink" Target="externalLinks/externalLink131.xml"/><Relationship Id="rId166" Type="http://schemas.openxmlformats.org/officeDocument/2006/relationships/externalLink" Target="externalLinks/externalLink152.xml"/><Relationship Id="rId187" Type="http://schemas.openxmlformats.org/officeDocument/2006/relationships/externalLink" Target="externalLinks/externalLink173.xml"/><Relationship Id="rId1" Type="http://schemas.openxmlformats.org/officeDocument/2006/relationships/worksheet" Target="worksheets/sheet1.xml"/><Relationship Id="rId212" Type="http://schemas.openxmlformats.org/officeDocument/2006/relationships/externalLink" Target="externalLinks/externalLink198.xml"/><Relationship Id="rId233" Type="http://schemas.openxmlformats.org/officeDocument/2006/relationships/externalLink" Target="externalLinks/externalLink219.xml"/><Relationship Id="rId254" Type="http://schemas.openxmlformats.org/officeDocument/2006/relationships/externalLink" Target="externalLinks/externalLink240.xml"/><Relationship Id="rId28" Type="http://schemas.openxmlformats.org/officeDocument/2006/relationships/externalLink" Target="externalLinks/externalLink14.xml"/><Relationship Id="rId49" Type="http://schemas.openxmlformats.org/officeDocument/2006/relationships/externalLink" Target="externalLinks/externalLink35.xml"/><Relationship Id="rId114" Type="http://schemas.openxmlformats.org/officeDocument/2006/relationships/externalLink" Target="externalLinks/externalLink100.xml"/><Relationship Id="rId275" Type="http://schemas.openxmlformats.org/officeDocument/2006/relationships/externalLink" Target="externalLinks/externalLink261.xml"/><Relationship Id="rId60" Type="http://schemas.openxmlformats.org/officeDocument/2006/relationships/externalLink" Target="externalLinks/externalLink46.xml"/><Relationship Id="rId81" Type="http://schemas.openxmlformats.org/officeDocument/2006/relationships/externalLink" Target="externalLinks/externalLink67.xml"/><Relationship Id="rId135" Type="http://schemas.openxmlformats.org/officeDocument/2006/relationships/externalLink" Target="externalLinks/externalLink121.xml"/><Relationship Id="rId156" Type="http://schemas.openxmlformats.org/officeDocument/2006/relationships/externalLink" Target="externalLinks/externalLink142.xml"/><Relationship Id="rId177" Type="http://schemas.openxmlformats.org/officeDocument/2006/relationships/externalLink" Target="externalLinks/externalLink163.xml"/><Relationship Id="rId198" Type="http://schemas.openxmlformats.org/officeDocument/2006/relationships/externalLink" Target="externalLinks/externalLink184.xml"/><Relationship Id="rId202" Type="http://schemas.openxmlformats.org/officeDocument/2006/relationships/externalLink" Target="externalLinks/externalLink188.xml"/><Relationship Id="rId223" Type="http://schemas.openxmlformats.org/officeDocument/2006/relationships/externalLink" Target="externalLinks/externalLink209.xml"/><Relationship Id="rId244" Type="http://schemas.openxmlformats.org/officeDocument/2006/relationships/externalLink" Target="externalLinks/externalLink230.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265" Type="http://schemas.openxmlformats.org/officeDocument/2006/relationships/externalLink" Target="externalLinks/externalLink251.xml"/><Relationship Id="rId286" Type="http://schemas.openxmlformats.org/officeDocument/2006/relationships/externalLink" Target="externalLinks/externalLink27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4</xdr:row>
      <xdr:rowOff>227517</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ost%20and%20Schedule\Uyeno,%20Sam\Cost%20Mgmt\Projects\Alberhill%20(PIN%206092)\Subtrans\TD487751_09-26-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AMI%20Phase%20III%20Cost-Benefit\Cost%20Models\Phase3CostBenefitModel_V3.07.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https://edisonintl-my.sharepoint.com/Users/addissk/AppData/Local/Microsoft/Windows/Temporary%20Internet%20Files/Content.Outlook/WQPMZ027/IT%20Capital%20Workpaper%20Template%20GRC2018%20v9.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https://edisonintl-my.sharepoint.com/Itslan1/vol2/My%20Documents/CASHFORE/1996%20Dividend%20Budg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https://edisonintl-my.sharepoint.com/sce/DOCUME~1/ramanv1/LOCALS~1/Temp/notes01ACEE/SCE_GIS%20Business%20Case_2011-07-08_v1.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R:\Cost%20Management\BErickson\CRT%20-%20TRTP%20&amp;%20CHUG\CHUG%20Q4%202014%20Update\Cost%20Estimating_R.%20Sprowl\7553%20TRTP%20WP6%20Seg8A_Vincent%20CHUG%20Install_901094249_31294R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s://edisonintl-my.sharepoint.com/Hierarchy%20Builder/Hierarchy%20Consolidator.xlsm"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Z:\Users\Broken\AppData\Local\Microsoft\Windows\Temporary%20Internet%20Files\Content.Outlook\YUXY2SD5\Users\landaua\AppData\Local\Temp\notesC13F7A\Rush%20Creek%20-%20CRT%20Retrofit%20Capital.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X:\2015%20GRC\Workpapers\Tracking\GRC_Capital_Forecast_and_Tracking_latest.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https://edisonintl-my.sharepoint.com/2015%20GRC/Workpapers/Tracking/GRC_Capital_Forecast_for_archiving_v2.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https://ecm.sce.eix.com/Documents%20and%20Settings/livingjr/My%20Documents/PMO/WIP/PHII/Forecast_ALTREGDECISION_1207_v9_Final/Leadsheets/LEADSHEET_BD_Dec0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https://edisonintl-my.sharepoint.com/sce/workgroup/Documents%20and%20Settings/santilb/My%20Documents/2008/Special%20Requests/Craver%20Presentation/PWRD%20O&amp;M%20Spend%202006-2009%20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disonintl-my.sharepoint.com/Lxserver2000/Users/ESLN/ESLN-CM/LAF/LPAPM1/MSOFFICE/EXCEL/PONTOS/BS2PADRA.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https://edisonintl-my.sharepoint.com/sce/workgroup/2011-10-03%202012%20Budget%20Request%20Template%20v3.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https://edisonintl-my.sharepoint.com/sce/Workgroup/CB&amp;R/2006-2015%20Capital%20Budget%20Documents/Sent%20to%20Treasurers/IT%20Capital%2010%20years%20010307.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s://ecm.sce.eix.com/AMI/AMI%20Phase%20III%20Cost-Benefit/Input%20Templates/Supply%20Chain%20Management/InputTemplate_SCM_02-26-07.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https://ecm.sce.eix.com/DOCUME~1/santosj1/LOCALS~1/Temp/Temporary%20Directory%202%20for%20SmartConnect_DEP_PHIII_BC_FC.zip/Deployment_PHIII_Budget_V11%20_122807_Working%20File.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https://edisonintl-my.sharepoint.com/Users/rajendkn/Documents/Operating%20Plan%20DO%20NOT%20USE/T&amp;D%2012-21-2016/Consolidated%20Op%20Plan%2011%203%2016%20skip%20chbox.xlsm"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s://edisonintl-my.sharepoint.com/teams/tdassetmgmtops/underground_structure_strategy/Shared%20Documents/UGS_Mitigation_Template_v3.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R:\JMP\LIBAN\BUDGETS\Budget%20origine%20loca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V:\Cost%20and%20Schedule\Rey's%20Group\Copy%20of%20February%20PMO%20report%203%2015%2009%20-%20Rev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https://edisonintl-my.sharepoint.com/WINDOWS/DESKTOP/FERC%20Case%20Two/Compliance.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JMP\Libye\budgets\0304\parlo\Budget%20local%204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windows\TEMP\rec_dep_cumu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s://edisonintl-my.sharepoint.com/Users/mchalemj/AppData/Local/Temp/notes829AFE/Revised%20Risk%20Framework%20v4.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V:\Wiser\ESC%20-%20Substation%20v30%20practice.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T:\Users\Spadyrn\OneDrive%20-%20Edison%20International\2016%20Spring%20Operating%20Plan%20Refresh\20160206%20T&amp;D%20Template%20Log.xlsm"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https://edisonintl-my.sharepoint.com/Users/heissd/AppData/Local/Microsoft/Windows/Temporary%20Internet%20Files/Content.Outlook/5SDYQ4FX/Operating%20Plan%20Template%20(Sample)%2020150609.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https://edisonintl-my.sharepoint.com/2014%20Budgets/2014%20Capital/Capital%20Reporting%20Template/12%20-Dec/Capital%20Reporting%20Template%20(December%202014)Rev8.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https://edisonintl-my.sharepoint.com/sce/workgroup/Documents%20and%20Settings/zentsm/My%20Documents/PMO/Change%20Management/Test%20Database/Intake%20Forms/Risk%20Impact%20Analysis/Risk%20Validator%20Sheet%20Template_2010-06-2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https://edisonintl-my.sharepoint.com/Users/martin47/AppData/Local/Microsoft/Windows/Temporary%20Internet%20Files/Content.Outlook/PPBZ1T1U/2014-12-03%20Budget%20Upload%20Data%20File.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https://edisonintl-my.sharepoint.com/PRISM/2%20-%20Asset%20Strategies/Distribution%20Asset%20Strategy%20Team/Risk_Guide/Revised%20Risk%20Framework%20v4.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https://edisonintl-my.sharepoint.com/sce/DOCUME~1/kajlav1/LOCALS~1/Temp/Temporary%20Directory%201%20for%20SCE_GIS%20Business%20Case_20100324_v20100630_EOD.zip/SCE_GIS%20Business%20Case_20100324_v20100630_EOD.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T:\PRISM%202016\10.%20Project%20Management\CS3%20Presentation%20Materials\Merimekk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V:\FP&amp;A\Other%20Projects\Valley%20Ivyglen\Subtrans\WOES%201,%20Valley-Ivyglen%20Phase%201,%2002-08-11%20unprotected.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https://edisonintl-my.sharepoint.com/sce/workgroup/workgroup/Documents%20and%20Settings/heissd/Desktop/TRTP%204-11/Data%20Request/Minnie%20Lu/TRTP%204-11%202010%20Cash%20Flow%20R12.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L:\LTP%20Shared%20Drive\FP&amp;A\Major%20Projects\Red%20Bluff\201202%20CRT\Data%20Source\Old%20Files\Red%20Bluff%20Estimate%20Summary(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https://edisonintl-my.sharepoint.com/DOCUME~1/kimb/LOCALS~1/Temp/Temporary%20Directory%201%20for%20SCE_GIS%20Business%20Case_20100324_v20100527_EOD.zip/SCE_GIS%20Business%20Case_20100324_v20100527_EOD.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https://edisonintl-my.sharepoint.com/sce/workgroup/TempShr/Amy/Amys%20Final/Current%20Scorecards/Transmission%20Balanced%20Scorecard%20May%202014.xlsm"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IM_meeting/PLIP/Draft%20PLIP%207-12%20year%20cost%20forecast%205-10%20V5_notes.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https://edisonintl-my.sharepoint.com/sce/workgroup/DOCUME~1/bourlat/LOCALS~1/Temp/notesE1EF34/~7378890.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https://edisonintl-my.sharepoint.com/Itslan1/vol2/windows/TEMP/SALE2001.XLS" TargetMode="External"/></Relationships>
</file>

<file path=xl/externalLinks/_rels/externalLink137.xml.rels><?xml version="1.0" encoding="UTF-8" standalone="yes"?>
<Relationships xmlns="http://schemas.openxmlformats.org/package/2006/relationships"><Relationship Id="rId2" Type="http://schemas.microsoft.com/office/2019/04/relationships/externalLinkLongPath" Target="https://edisonintl-my.sharepoint.com/sce/workgroup/GBU1/Mgmtsvc/B%20&amp;%20A%20Group/2016%20Operating%20Plan_Budget/2016%20Budget%20Flat%20File/PS%20Oct%2030%20Submittal/2016%20Power%20Supply%20Op%20Finance%20Budget%20Detail%20Template%2011192015%20w%20GRC_Plugs%20Adj.xlsx?4EAC2346" TargetMode="External"/><Relationship Id="rId1" Type="http://schemas.openxmlformats.org/officeDocument/2006/relationships/externalLinkPath" Target="file:///\\4EAC2346\2016%20Power%20Supply%20Op%20Finance%20Budget%20Detail%20Template%2011192015%20w%20GRC_Plugs%20Adj.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https://edisonintl-my.sharepoint.com/Users/dethlecm/Documents/00_BIT/Operating%20Plan/2016%20Op%20Finance%20Budget%20Detail%20Template%2020150612%20v4.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https://edisonintl-my.sharepoint.com/Sos1/S1D1/windows/TEMP/Ivara%20Purchase%20Cost%20Justification%20Rev5%20with%20Mohav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disonintl-my.sharepoint.com/Itslan1/vol2/FinPlng/TCOOK/PROACT%20May%202002/Monthly%20Model/SCE%20Monthly%20Forecast%2005-01-02%20Base%20Case.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https://edisonintl-my.sharepoint.com/personal/ryanne_spady_sce_com/Documents/2016%20Fall%20Operating%20Plan%20Refresh/Planning/Scenario%20Planning/Scenario%20Comparison%20-%20Capital%20v2.0.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U:\GRC\GRC-2012\RO%20Calc\3_SCE2012GRC%20Errata-Update\Application%20Update%20Filing%20-%20tax%20law%20&amp;%20nuclear\16.0%20%20Update%20PRR\GRC.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https://edisonintl-my.sharepoint.com/PRISM/1%20-%20Risk%20Assessment/Risk%20Register/Risk%20Statements%20v2.xlsm"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V:\DOCUME~1\Wongk4\LOCALS~1\Temp\notes1C523A\DCR%20Budget%20File%2004-28-12%20Working%20File.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https://edisonintl-my.sharepoint.com/sce/LTP%20Shared%20Drive/PDS/PDS%20Quarterly%20Capital%20Reviews/2012-08%20PDS%20Quarterly%20Capital%20Review/PDS%20Aggregation/2012-06-29%20PDS%20Quarterly%20Capital%20Review%20Aggregation%20Template.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https://edisonintl-my.sharepoint.com/127.0.0.1/d$/DOCUME~1/LEREBO~1/LOCALS~1/Temp/D.Lotus.Notes.Data/D.Lotus.Notes.Data/~7749536.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https://ecm.sce.eix.com/workgroup/Cost%20and%20Schedule/PMO%20Rpts/BACKUP%20INFO%20for%20No.%20of%20Units-Projects/2006/2006%20DSP.TSP.IR.WDAT%20Unit%20Count%20Backup.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https://ecm.sce.eix.com/workgroup/TDBU21/PMO%20Cost%20Engineering/TRT%204-11%20Cost/DHeiss/TRTP%204-11/TRTP%204-11%20PMO%20Cost%20Report/TRTP%204-11%20Cost%20Report_Total_Project%20Post%20Order%20Shift%20100614.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M:\DOCUME~1\varvisad\LOCALS~1\Temp\notesE1EF34\O&amp;M%204-9%20YTD%20Worksheet.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https://edisonintl-my.sharepoint.com/Plans/2009-09%20Fall%20LTP/Working%20Files/2009%20Fall%20Strategic%20Plan%20(9-2-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disonintl-my.sharepoint.com/GROUP/Stats/2000%20data%20Yearbook/CSR%20861%20worksheets/EIA%20861%202000F%20with%20worksheet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R:\Cost%20Management\BErickson\CRT%20-%20TRTP%20&amp;%20CHUG\CHUG%20Q4%202014%20Update\Cost%20Estimating_R.%20Sprowl\7553%20TRTP%20WP6%20Seg8A_CHUG%20Eastern%20Transition%20Station%20UG5_901109252_31604R1.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https://edisonintl-my.sharepoint.com/sce/workgroup/TempShr/AmyG/Archive/Current%20Scorecards/Current%20DCM%20Balanced%20Scorecard.xlsm"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V:\Cost%20and%20Schedule\Uyeno,%20Sam\Cost%20Mgmt\Projects\Primm%20NU%20&amp;%20IF%20(PIN%207426%20&amp;%207247)\Primm%20NU%20Cost%20Aggregation%20(PIN%207426).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T:\PRISM%202016\10.%20Project%20Management\CS3%20Presentation%20Materials\Copy%20of%20PRISM%202016%20Optimization%20v4%20-%20less%20relays.xlsm"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https://edisonintl-my.sharepoint.com/NYCSVR01/BodekD$/DOCUME~1/dam6352/LOCALS~1/Temp/C.Documents%20and%20Settings.All%20Users.LNotes.dam6352/EBIT_Cash%20Analysis_090602_1.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https://edisonintl-my.sharepoint.com/2015%20GRC/Chapters/Distribution%20Maintenance/DM_OandM_updates_based_on_2015%20GRC%20O&amp;M%20Master_4-23-13_MJM_notes_M14v2.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V:\Major%20Projects\Devers%20Palo%20Verde%202%20(DPV2)%20CA\Reconciliations\DPV2%202011%20Cost%20Cap%20Estimate\2011-10-26%20DPV2%20Cost%20Comparison%20Table%20R1%20(Preliminary)%20v1.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https://edisonintl-my.sharepoint.com/workgroup/Documents%20and%20Settings/phamtl/Desktop/Capital%20Expenditures%20-%202009-12/Capital%20Expenditures%20-%20December%202009.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https://edisonintl-my.sharepoint.com/DOCUME~1/yangd/LOCALS~1/Temp/notesFFF692/2007%20ITAB%20Rates%20approved.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Project%20(PIN%204847)\Resources\2012-01-30%20DCR%20DRAFT%20Songco%20Table%20(in%202012%20constant)%202012-01-23%20(with%20Dec%202011%20Powerplant)%20Updated%20EH&amp;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disonintl-my.sharepoint.com/Documents%20and%20Settings/herrerga/My%20Documents/2003%20FAS%20Analysis/7062%20-%20Myers/2002%20FAS%20Analysis/7062%20-%20Myers/Detail%20TransactionFAS/Detail%20Transaction%20-%20FAS_62.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Project%20(PIN%204847)\DCR%202012%20Advice%20Letter%20Cost%20Estimate.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https://edisonintl-my.sharepoint.com/NYCSVR01/BodekD$/WINNT/Profiles/pbbdh/Temporary%20Internet%20Files/OLK26/BP2003-Book/2003-9n3-Jan%208%2003Final%20Rev1-FinalBk.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https://edisonintl-my.sharepoint.com/cabbur02/ENERGIE/1PRC_source/Prog_1PRC.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https://edisonintl-my.sharepoint.com/sce/CorpCtr4/OS%20Planning%20&amp;%20Per/O&amp;M-CHARGEBACK%20TEAM/Real%20Properties%20-%20Client/Budgeting/2012/2012%20RP%20Budget%20Details%20MASTER%20in-work%20(org%20changes).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V:\Cprjts\Utility%20Projects\DPV2,%20Colorado%20River,%20Buck%20Blvd,%20Blythe%20DO\Devers-Palo%20Verde%20%232\Colorado%20River%20SY-Buck%20Blvd%20FO%20Cbl\Estimate\Colorado%20River-Buck%20Blvd%20FOC%2009065%20Final%20(WOF%20&amp;%20WOES).xlsm"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https://edisonintl-my.sharepoint.com/Sce/workgroup/DOCUME~1/schultg/LOCALS~1/Temp/notesFFF692/2005%20Phelan%205515%20Expense%20Budget.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V:\Documents%20and%20Settings\uyenosk\Desktop\Sam's%20Folder\FP&amp;A\Projects\DCR,%20CRSX%20and%20Red%20Bluff%20Split%20Cost%20Analysis\20120229%20CR%20Substation%20CRT%20Cost%20Summary%20and%20Reconciliation%2020120118.xlsm"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https://edisonintl-my.sharepoint.com/SCE/Workgroup/Documents%20and%20Settings/seegard/My%20Documents/EMS/2007/March/R_EMS_Report_Summary_20074_16.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T:\Capital%20Proj\GBU\SONGS%20License%20Renewal%20CPUC%20Application\SONGS%20License%20Renewal%20C-E\Supporting%20Docs\SONGS%20License%20Renewal%20BASE_spring%202010%20Update.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https://ecm.sce.eix.com/windows/TEMP/SCE%20OCF_Craver_Scenario%20#3B_7-17-01 .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GROUP\Stats\2000%20data%20Yearbook\CSR%20861%20worksheets\EIA%20861%202000F%20with%20worksheets.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Project%20(PIN%204847)\Work%20Papers\IT-Telecom%20Work%20Papers.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R:\workgroup\TDBU21\PMO%20Cost%20Engineering\Cost%20Management\_Transmission%20Line\Data%20Requests\ACR\Feb%2028th%202013%20Testimony\Foundation%20Removal\CHUG%20Foundation%20Removal%20(jt).xlsx"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https://edisonintl-my.sharepoint.com/sce/workgroup/Johnston%20Presentation%20Work%20File%20v7.3.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F:\Documents%20and%20Settings\albrecr\Desktop\workgroup\Documents%20and%20Settings\wusp\My%20Documents\SmartConnect\ATO\Budget%20&amp;%20Actuals%20Reporting\Budget%20vs.%20Actuals\Feb\ATO%20Budg_v7.1_040309.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F:\Documents%20and%20Settings\albrecr\Desktop\workgroup\Users\James\Desktop\AT\Fin%20Rpts\July\Jun_Budget%20vs.%20Actuals_v1.02_Jul_Prep.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V:\LTP%20Shared%20Drive\FP&amp;A\Major%20Projects\DPV2\201111%20CRT%20Presentation\Reconciliation\2011-12-09%20DPV2%20Reconciliations%20(Support%20for%20BFC)%202011-11-18.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https://edisonintl-my.sharepoint.com/Documents%20and%20Settings/tangdc/My%20Documents/2003-GRC%20(Application)/Errata/Marginal%20Customer%20Costs%20UPDATE.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https://edisonintl-my.sharepoint.com/sce/workgroup/TDBU3/PWRD-DCM%20Finance/2014%20O&amp;M%20and%20OVH%20Budget%20and%20Guidelines/T&amp;D%202014%20O&amp;M%20Budget%20Request%20Template%20Rev3.xlsx"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https://edisonintl-my.sharepoint.com/TDBU18/TSBL/Budgets%20400/Dietrich%20Briefing/Backup%20Docs/Backgrounder%20Template%20(New).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https://edisonintl-my.sharepoint.com/personal/ryanne_spady_sce_com/Documents/2016%20Fall%20Operating%20Plan%20Refresh/Planning/Scenario%20Planning/Scenario%20Comparison%20-%20Capital%20v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cm.sce.eix.com/GROUP/Stats/2000%20data%20Yearbook/CSR%20861%20worksheets/EIA%20861%202000F%20with%20worksheets.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https://edisonintl-my.sharepoint.com/Users/changm3/Desktop/Operating%20Plan%20Consolidation%202018/Consolidated%20Op%20Plan%207%2018%202017.xlsm"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https://edisonintl-my.sharepoint.com/Users/phanws/Documents/02_PMA/T&amp;D%20Metrics%20Book%20-%20Pete/TD_Metrics_10/T&amp;D_Book.xlsm"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https://edisonintl-my.sharepoint.com/LTP%20Shared%20Drive/FP&amp;A/Plans/2010-09%20Fall%20LTP/Working%20Files/Fall%202010%20Capital%20Planning%20for%20Projects%2009032010%20Final%20with%20$50%20Million%20Transfer.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V:\Documents%20and%20Settings\uyenosk\Desktop\Sam's%20Folder\FP&amp;A\Projects\DCR,%20CRSX%20and%20Red%20Bluff%20Split%20Cost%20Analysis\Colorado%20River%20Substation%20Exp\7076_Colorado%20River%20Expansion_R4%20Phase%20%231_800404139%20(From%202012-01-27).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https://edisonintl-my.sharepoint.com/sce/Department%20Tools%20and%20Support/Supply%20Chain%20Reports/EDNA%20Performance%20Reports/Master.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https://edisonintl-my.sharepoint.com/sce/workgroup/workgroup/TDBU21/PMO%20Cost%20Engineering/TRT%204-11%20Cost/DHeiss/TRTP%204-11/Data%20Request/Minnie%20Lu/LTP%20Aug%202010/TRTP%204-11%20LTP%20Aug%202010%20V6%20for%20CWIP.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https://edisonintl-my.sharepoint.com/DOCUME~1/tangdc/LOCALS~1/Temp/C.Lotus.Notes.Data/NCO%20method%20rebuttal%20with%20new%20cust%20forecast.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https://edisonintl-my.sharepoint.com/sce/workgroup/Users/uyenosk/AppData/Local/Temp/notesA345C6/Support%20Documents/2010%20CRT/South%20of%20Kramer%20Capital.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https://edisonintl-my.sharepoint.com/Users/dethlecm/Documents/00_BIT/Consolidation/Adjustments/CS%20SAP-BI%20Budget%20Adjustment%20Template%2020150818_A%20Cruz.xlsx"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https://edisonintl-my.sharepoint.com/sce/workgroup/TempShr/AmyG/Documents%20and%20Settings/luceroa/Application%20Data/Microsoft/Excel/Current%20Grid%20Operations%20Scorecard%20(version%201).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windows\TEMP\C.Lotus.Notes.Data\Is1201.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https://edisonintl-my.sharepoint.com/sce/workgroup/TempShr/Amy/Amys%20Final/Current%20Scorecards/Grid%20Operations%20Scorecard%20May%202014.xlsx"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https://edisonintl-my.sharepoint.com/Users/duranj/AppData/Local/Microsoft/Windows/Temporary%20Internet%20Files/Content.Outlook/KY264KX5/2016%20Insurance%20Budget.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https://edisonintl-my.sharepoint.com/NYCSVR01/BodekD$/CORP/PSEG/Projections%201-26-01/bodek%20changes%20to%20020801%20PSEG_Model22a_Base%20Case.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Project%20(PIN%204847)\Work%20Papers\Bulk-Trans\Target%20for%20DCR_Colorado%20River%20Swtyd_645.xlsx"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https://edisonintl-my.sharepoint.com/sce/Users/Vinaya/AppData/Local/Temp/Temp1_SCE_GIS%20Business%20Case_20100324_v20100630_EOD.zip/SCE_GIS%20Business%20Case_20100324_v20100630_EOD.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https://edisonintl-my.sharepoint.com/sce/DOCUME~1/beanje/LOCALS~1/Temp/notesE342EF/Nov.%202012%20LTP%20Refresh/Shelley-Corbel/AT's%20Capital%20Forecast_Auto&amp;Comm_SA-3%20Plus_v3.1.3.xlsx"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https://edisonintl-my.sharepoint.com/SCEWkgroup/FP&amp;A/0811%20Fall%20Forecast/Earnings%20Model/Base%20Case/SCE%202008-2018%20Earnings%20-%202008%20Fall%20Forecast%20(Base)%20Revised%2011-14-08.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https://edisonintl-my.sharepoint.com/NYCSVR01/BodekD$/CORP/PGE/Fall%202002%20Evaluation%20of%20CPUC%20Reorg%20Plan/Craig%20using%20UBS%20111302%20forecast.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F:\Documents%20and%20Settings\albrecr\Desktop\workgroup\DOCUME~1\Cornelgn\LOCALS~1\Temp\notesE1EF34\ERP%20Internal%20Order%20Template%20-%20Week%2011%2030%2009.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https://edisonintl-my.sharepoint.com/teams/FIN1/Op%20Fin%20Analytics/CostAnalytics/Shared%20Documents/Long-Term%20Plan%20-%20Fall%202017/Eric/Final_OM%20Op%20Plan%20Consolidation%20v8%200913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ost%20and%20Schedule\Uyeno,%20Sam\Cost%20Mgmt\Projects\Alberhill%20(PIN%206092)\Subtrans\TD487739%20Rev9-26-1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cm.sce.eix.com/AMI%20Project/2007%20Business%20Case/Model/Phase3CostBenefitModel_V5.07.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https://edisonintl-my.sharepoint.com/windows/TEMP/C.Lotus.Notes.Data/RCN-2001.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https://edisonintl-my.sharepoint.com/NYCSVR01/BodekD$/CREDIT/EXPOSURES%20FOR%2010Q%2010K/CCRO%20Request/July%2031,%202003/exp%20as%20of%207-31-03.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https://edisonintl-my.sharepoint.com/APSDATA/9_15_Run/Delta_Calc_9_08_gt3.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F:\U_STECOM\GBeauguitte\1_PRC\Prog_1PRC.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https://edisonintl-my.sharepoint.com/sce/workgroup/Budget/FCC_STRUCTURE.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https://edisonintl-my.sharepoint.com/Users/sharmaa1/Desktop/Operating%20Reviews/Phase%202/OU%20metrics%2011-20-14.xlsx"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https://edisonintl-my.sharepoint.com/personal/lynn_tsai_sce_com/Documents/2018%20GRC%20Substation/16S-TD-0058_Fac%20-%20Operational.xlsx"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V:\Documents%20and%20Settings\emama\My%20Documents\01P3\Develope%20reports\PMO%20Report\Reports\04-01-08\Updates\AlQuery%20041008.xls"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GRC_Financial_local/DM_OandM_tables.xlsx"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https://edisonintl-my.sharepoint.com/sce/DOCUME~1/sortijsm/LOCALS~1/Temp/notesA428E7/SCE%20Documents/11%20PWRD%20Support/PWRD%20Pricing/OT%20Billing%20Rate/188_Rates_200503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disonintl-my.sharepoint.com/Documents%20and%20Settings/Shahjan/Desktop/IT.xlsx"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https://edisonintl-my.sharepoint.com/Lxserver2000/Users/ESLN/ESLN-CM/LAF/LPAPM1/MSOFFICE/EXCEL/BASE.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https://edisonintl-my.sharepoint.com/TDBU%20O&amp;M%20Summary%20Report/2013/2013-12%20T&amp;D%20O&amp;M%20Report%20-%20Prelim.xlsm"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https://edisonintl-my.sharepoint.com/TD-SUB-MAINTENANCE/NORTHWEST/2011%20Work/ESIN%20Dashboard%20Q1%202011_Northwest.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R:\TDBU%20O&amp;M%20Summary%20Report\2013\2013-12%20T&amp;D%20O&amp;M%20Report%20-%20Prelim%20v3.xlsm"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https://edisonintl-my.sharepoint.com/sce/workgroup/Users/moyajn/AppData/Local/Temp/Temp1_T&amp;D%20Dashboard%2008.2014%20DRAFT.zip/T&amp;D%20Dashboard%2008.2014%20DRAFT.xlsx"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https://edisonintl-my.sharepoint.com/TDBU%20O&amp;M%20Summary%20Report/2013/2013-01%20T&amp;D%20O&amp;M%20Report%20-%20Final.xlsm"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https://edisonintl-my.sharepoint.com/sce/workgroup/2011-09%20TDBU%20O&amp;M%20Report%20-%20Final.xlsm"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https://ecm.sce.eix.com/Users/kelleyc/AppData/Local/Temp/notes53591A/costs%20for%20afshin.xlsx"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M:\workgroup\2008%20Budgets\2008%20-%20O&amp;M-Ovhd\12-08\SAP%20Reports\July%20O&amp;M%2008-18%20CM.xls"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Y:\Programs%20Folders\XAVIER\6685-EKWRA\1%20-%20Reports\PBS\EVM%20Reporting\2012\AC\EKWRA%20AC%2012-31-201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disonintl-my.sharepoint.com/sce/workgroup/2012-06%20T&amp;D%20O&amp;M%20Report%20-%20Final.xlsm"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https://ecm.sce.eix.com/Documents%20and%20Settings/stralbd/My%20Documents/2008%20Dynamic%20Model/Dynamic%20Model/Phase3CostBenefitModel_V9.26.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F:\Documents%20and%20Settings\albrecr\Desktop\workgroup\DOCUME~1\stralbd\LOCALS~1\Temp\Temporary%20Directory%201%20for%20Phase3CostBenefitModel_archive1.zip\Phase3CostBenefitModel_V6.01.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https://edisonintl-my.sharepoint.com/sce/workgroup/REPORTING/2010-05%20TDBU%20O&amp;M%20Report%20-%20Final%20v1.xls"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https://edisonintl-my.sharepoint.com/Alonso's%20Files/SONGS/Cost%20Benefit%20Analysis/Generator%20Stator/Modified%20files%20with%202150MHz%20and%2045%20day%20Outages/Turbine%20Stator%20-%20Alt%201%20-%20Do%20not%20replace_WIP.xls"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https://edisonintl-my.sharepoint.com/sce/workgroup/TempShr/Amy/Amys%20Final/Current%20Scorecards/DCM%20Balanced%20Scorecard%20May%202014.xlsm"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https://ecm.sce.eix.com/Documents%20and%20Settings/mundayb/Local%20Settings/Temp/Temporary%20Directory%201%20for%20August_Model_V8.10.zip/August_Model_V8.01.xls"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https://edisonintl-my.sharepoint.com/Hierarchy%20Builder/Hierarchy%20Consolidator%20v1.xlsm"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https://edisonintl-my.sharepoint.com/DBU1/DBU-FIN/Estimating%20and%20LTP/LTP%20Shared%20Drive/FP&amp;A/Plans/Corporate%20Budget/2012/2012-12%20SAP%20Upload/TDBU%202012%20Capital%20Budget%20Upload%20Templates%20Rev1.xlsx"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https://edisonintl-my.sharepoint.com/Documents%20and%20Settings/hongd/Desktop/PEV%20Readiness/Phase%201%20Application/CID%20Estimates/CSBU/MSO/MSO_CID_MODEL_TEMPLATE%20(12.02.09).xls"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https://ecm.sce.eix.com/FinPlng/05%2011%20Forecast%20-%20UMC/Output%20Data/0511%20Base%20-11.4%25/Output%20Data%20-%20Consolidatio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2012-06%20T&amp;D%20O&amp;M%20Report%20-%20Final.xlsm"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IM_meeting/Latest_files/DM_OandM_updates_based_on_2015%20GRC%20O&amp;M%20Master_4-23-13_MJM_notes.xlsx"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https://edisonintl-my.sharepoint.com/Documents%20and%20Settings/AxHk/Local%20Settings/Temporary%20Internet%20Files/OLK8/Copy%20of%20Fill%20Net%20Open%20Model%2020031117%20@2105%20Exh.C&amp;ERRAv27%20w%20dwrtables%20month%20with%20fong%20sens.xls"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file:///V:\workgroup\Documents%20and%20Settings\emama\My%20Documents\01P3\Develope%20reports\PMO%20Report\FoxPro\data\CAPS%20Extract%20021108.xls"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IM_meeting/PLIP/Final%20PLIP%207-12%20year%20cost%20forecast%205-14%20V6_mjm_notes.xlsx"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file:///Y:\Programs%20Folders\XAVIER\6685-EKWRA\1%20-%20Reports\PBS\EKWRA%20Balance%20Sheet%202014.xlsx"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https://edisonintl-my.sharepoint.com/NYCSVR01/BodekD$/WINNT/Profiles/bodekd/Temporary%20Internet%20Files/OLK2B5/BUS_PLAN.XLS"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https://edisonintl-my.sharepoint.com/sce/Documents%20and%20Settings/vstevenson/Local%20Settings/Temporary%20Internet%20Files/OLKC/Kevin%20Dugin%20base%20template.xls"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file:///T:\PRISM%202016\10.%20Project%20Management\CS3%20Presentation%20Materials\Marginal%20Tranche%20Display.xlsm" TargetMode="External"/></Relationships>
</file>

<file path=xl/externalLinks/_rels/externalLink238.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39.xml.rels><?xml version="1.0" encoding="UTF-8" standalone="yes"?>
<Relationships xmlns="http://schemas.openxmlformats.org/package/2006/relationships"><Relationship Id="rId1" Type="http://schemas.openxmlformats.org/officeDocument/2006/relationships/externalLinkPath" Target="file:///V:\DOCUME~1\elachks\LOCALS~1\Temp\notes1EFEF1\DPV%202%20WP%20-%20CARS%20(4185-5001,4585-5008,4585-9000,9219-2079)V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edisonintl-my.sharepoint.com/Contractor%20Costs/Vendor%20Invoices.xls" TargetMode="External"/></Relationships>
</file>

<file path=xl/externalLinks/_rels/externalLink240.xml.rels><?xml version="1.0" encoding="UTF-8" standalone="yes"?>
<Relationships xmlns="http://schemas.openxmlformats.org/package/2006/relationships"><Relationship Id="rId1" Type="http://schemas.openxmlformats.org/officeDocument/2006/relationships/externalLinkPath" Target="https://ecm.sce.eix.com/SCEWkgroup/FP&amp;A/Earnings_Equity%20Ratios/0606%20strat%20plan/10%20Yr%20SCE%20Earnings_0606%20Strat%20Plan_Base_06012006.xls" TargetMode="External"/></Relationships>
</file>

<file path=xl/externalLinks/_rels/externalLink241.xml.rels><?xml version="1.0" encoding="UTF-8" standalone="yes"?>
<Relationships xmlns="http://schemas.openxmlformats.org/package/2006/relationships"><Relationship Id="rId1" Type="http://schemas.openxmlformats.org/officeDocument/2006/relationships/externalLinkPath" Target="https://ecm.sce.eix.com/AMI/AMI%20Phase%20III%20Cost-Benefit/NPV%20Comparison/AMI_NPV_Comp.xls" TargetMode="External"/></Relationships>
</file>

<file path=xl/externalLinks/_rels/externalLink242.xml.rels><?xml version="1.0" encoding="UTF-8" standalone="yes"?>
<Relationships xmlns="http://schemas.openxmlformats.org/package/2006/relationships"><Relationship Id="rId1" Type="http://schemas.openxmlformats.org/officeDocument/2006/relationships/externalLinkPath" Target="https://edisonintl-my.sharepoint.com/SCE/TDBU18/TSBL/Budgets%20400/2013%20Budgets/2013%20O&amp;M/T&amp;D%20Monthly%20Report%20Files/02-13/2013-02%20T&amp;D%20O&amp;M%20Report%20-%20Final.xlsm" TargetMode="External"/></Relationships>
</file>

<file path=xl/externalLinks/_rels/externalLink243.xml.rels><?xml version="1.0" encoding="UTF-8" standalone="yes"?>
<Relationships xmlns="http://schemas.openxmlformats.org/package/2006/relationships"><Relationship Id="rId1" Type="http://schemas.openxmlformats.org/officeDocument/2006/relationships/externalLinkPath" Target="file:///M:\OOR\2002\01-2002\~6069857.xls" TargetMode="External"/></Relationships>
</file>

<file path=xl/externalLinks/_rels/externalLink244.xml.rels><?xml version="1.0" encoding="UTF-8" standalone="yes"?>
<Relationships xmlns="http://schemas.openxmlformats.org/package/2006/relationships"><Relationship Id="rId1" Type="http://schemas.openxmlformats.org/officeDocument/2006/relationships/externalLinkPath" Target="https://edisonintl-my.sharepoint.com/Users/mchalemj/Desktop/UG_Structure_Risk_Statements_and_Drivers_with_Data.xlsx" TargetMode="External"/></Relationships>
</file>

<file path=xl/externalLinks/_rels/externalLink245.xml.rels><?xml version="1.0" encoding="UTF-8" standalone="yes"?>
<Relationships xmlns="http://schemas.openxmlformats.org/package/2006/relationships"><Relationship Id="rId1" Type="http://schemas.openxmlformats.org/officeDocument/2006/relationships/externalLinkPath" Target="https://edisonintl-my.sharepoint.com/Itslan1/vol2/Cash%20Forecast/Cash%20Flow%20Models/MODEL_Operating%20Cash%20Flow%202002_021202_Base%20Case.xls" TargetMode="External"/></Relationships>
</file>

<file path=xl/externalLinks/_rels/externalLink246.xml.rels><?xml version="1.0" encoding="UTF-8" standalone="yes"?>
<Relationships xmlns="http://schemas.openxmlformats.org/package/2006/relationships"><Relationship Id="rId1" Type="http://schemas.openxmlformats.org/officeDocument/2006/relationships/externalLinkPath" Target="file:///U:\GRC\GRC-2012\RO%20Calc\5_SCE2012GRC%20Oct%20Update\11.0%20To%20correct%20DMV%20fees%20refreshed\cap_dep_Capital%20Additions%20Forecast.xls" TargetMode="External"/></Relationships>
</file>

<file path=xl/externalLinks/_rels/externalLink247.xml.rels><?xml version="1.0" encoding="UTF-8" standalone="yes"?>
<Relationships xmlns="http://schemas.openxmlformats.org/package/2006/relationships"><Relationship Id="rId1" Type="http://schemas.openxmlformats.org/officeDocument/2006/relationships/externalLinkPath" Target="file:///R:\CdesInterco\cde%20access%20metro.xls" TargetMode="External"/></Relationships>
</file>

<file path=xl/externalLinks/_rels/externalLink248.xml.rels><?xml version="1.0" encoding="UTF-8" standalone="yes"?>
<Relationships xmlns="http://schemas.openxmlformats.org/package/2006/relationships"><Relationship Id="rId1" Type="http://schemas.openxmlformats.org/officeDocument/2006/relationships/externalLinkPath" Target="file:///M:\Documents%20and%20Settings\jacksowb\My%20Documents\General%20Documents\Misc\Atlas.xls" TargetMode="External"/></Relationships>
</file>

<file path=xl/externalLinks/_rels/externalLink249.xml.rels><?xml version="1.0" encoding="UTF-8" standalone="yes"?>
<Relationships xmlns="http://schemas.openxmlformats.org/package/2006/relationships"><Relationship Id="rId1" Type="http://schemas.openxmlformats.org/officeDocument/2006/relationships/externalLinkPath" Target="https://edisonintl-my.sharepoint.com/sce/workgroup/Users/renacirr/AppData/Local/Temp/Temp1_T&amp;D%20Dashboard%2008.2014%20DRAFT.zip/T&amp;D%20Dashboard%2008.2014%20DRAFT.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disonintl-my.sharepoint.com/sce/workgroup/2009%20GRC%20O&amp;M%20Request,%20PWRD%20Rev5.6%20(version%203%20BS)%20Escalated.xls" TargetMode="External"/></Relationships>
</file>

<file path=xl/externalLinks/_rels/externalLink250.xml.rels><?xml version="1.0" encoding="UTF-8" standalone="yes"?>
<Relationships xmlns="http://schemas.openxmlformats.org/package/2006/relationships"><Relationship Id="rId1" Type="http://schemas.openxmlformats.org/officeDocument/2006/relationships/externalLinkPath" Target="file:///F:\GROUP\Stats\2000%20data%20Yearbook\CSR%20861%20worksheets\EIA%20861%20by%20State%20with%20worksheets.xls" TargetMode="External"/></Relationships>
</file>

<file path=xl/externalLinks/_rels/externalLink251.xml.rels><?xml version="1.0" encoding="UTF-8" standalone="yes"?>
<Relationships xmlns="http://schemas.openxmlformats.org/package/2006/relationships"><Relationship Id="rId1" Type="http://schemas.openxmlformats.org/officeDocument/2006/relationships/externalLinkPath" Target="https://edisonintl-my.sharepoint.com/Users/dom1/AppData/Local/Microsoft/Windows/Temporary%20Internet%20Files/Content.Outlook/7XNI3ZMX/Grid%20Mod%20IT%20Spend%20-%202016%20CRT%20Add%20Escalation%20v2.xlsx" TargetMode="External"/></Relationships>
</file>

<file path=xl/externalLinks/_rels/externalLink252.xml.rels><?xml version="1.0" encoding="UTF-8" standalone="yes"?>
<Relationships xmlns="http://schemas.openxmlformats.org/package/2006/relationships"><Relationship Id="rId1" Type="http://schemas.openxmlformats.org/officeDocument/2006/relationships/externalLinkPath" Target="https://edisonintl-my.sharepoint.com/sce/workgroup/TDBU3/PWRD-DCM%20Finance/2014%20O&amp;M%20and%20OVH%20Budget%20and%20Guidelines/Emergent%20List/T&amp;D%202014%20Emergent%20List%20&amp;%20Reductions%206-11-2014%20Rev1.xlsx" TargetMode="External"/></Relationships>
</file>

<file path=xl/externalLinks/_rels/externalLink253.xml.rels><?xml version="1.0" encoding="UTF-8" standalone="yes"?>
<Relationships xmlns="http://schemas.openxmlformats.org/package/2006/relationships"><Relationship Id="rId1" Type="http://schemas.openxmlformats.org/officeDocument/2006/relationships/externalLinkPath" Target="https://edisonintl-my.sharepoint.com/SCE/Workgroup/DOCUME~1/kamadk/LOCALS~1/Temp/notesE1EF34/2009%20SC&amp;M%20Budget%20RPPM%20DRAFT%20v5d(for%20Kama).xls" TargetMode="External"/></Relationships>
</file>

<file path=xl/externalLinks/_rels/externalLink254.xml.rels><?xml version="1.0" encoding="UTF-8" standalone="yes"?>
<Relationships xmlns="http://schemas.openxmlformats.org/package/2006/relationships"><Relationship Id="rId1" Type="http://schemas.openxmlformats.org/officeDocument/2006/relationships/externalLinkPath" Target="https://edisonintl-my.sharepoint.com/sce/DOCUME~1/prabhutd/LOCALS~1/Temp/notes266DEE/Tracking%20Log/Serial%20Tracking%20Log/Tracking%20Log/GIPR%20Tracking%20Logs/Transition/Transition%201%20Tracking%202010_0119.xls" TargetMode="External"/></Relationships>
</file>

<file path=xl/externalLinks/_rels/externalLink255.xml.rels><?xml version="1.0" encoding="UTF-8" standalone="yes"?>
<Relationships xmlns="http://schemas.openxmlformats.org/package/2006/relationships"><Relationship Id="rId1" Type="http://schemas.openxmlformats.org/officeDocument/2006/relationships/externalLinkPath" Target="file:///M:\2008%20Budgets\2008%20-%20O&amp;M-Ovhd\12-08\CM%20&amp;%20YTD%20-%201-15%20GF.xls" TargetMode="External"/></Relationships>
</file>

<file path=xl/externalLinks/_rels/externalLink256.xml.rels><?xml version="1.0" encoding="UTF-8" standalone="yes"?>
<Relationships xmlns="http://schemas.openxmlformats.org/package/2006/relationships"><Relationship Id="rId1" Type="http://schemas.openxmlformats.org/officeDocument/2006/relationships/externalLinkPath" Target="file:///V:\DOCUME~1\Wongk4\LOCALS~1\Temp\notes1C523A\Team%20Input\2011-12-09%20DPV2%20Hours%20Description%20-%20FRIESEN.xlsx" TargetMode="External"/></Relationships>
</file>

<file path=xl/externalLinks/_rels/externalLink257.xml.rels><?xml version="1.0" encoding="UTF-8" standalone="yes"?>
<Relationships xmlns="http://schemas.openxmlformats.org/package/2006/relationships"><Relationship Id="rId2" Type="http://schemas.microsoft.com/office/2019/04/relationships/externalLinkLongPath" Target="https://edisonintl-my.sharepoint.com/Documents%20and%20Settings/wus1/My%20Documents/AMI/Phase%202%20Budget%20Model/Documents%20and%20Settings/Sandra/My%20Documents/Clients/SCE/AMI/Phase%202%20Budget/Phase%202%20Budget%20-%202nd%20Draft/SCE%20Systems%20Integration%20-%20IT%20-%20Ph%20II%20Budget%20v1.6%20DAM.xl?B3DD9A9A" TargetMode="External"/><Relationship Id="rId1" Type="http://schemas.openxmlformats.org/officeDocument/2006/relationships/externalLinkPath" Target="file:///\\B3DD9A9A\SCE%20Systems%20Integration%20-%20IT%20-%20Ph%20II%20Budget%20v1.6%20DAM.xl" TargetMode="External"/></Relationships>
</file>

<file path=xl/externalLinks/_rels/externalLink258.xml.rels><?xml version="1.0" encoding="UTF-8" standalone="yes"?>
<Relationships xmlns="http://schemas.openxmlformats.org/package/2006/relationships"><Relationship Id="rId1" Type="http://schemas.openxmlformats.org/officeDocument/2006/relationships/externalLinkPath" Target="file:///R:\DOCUME~1\rollet\LOCALS~1\Temp\notes758E9C\GTC57%20budget%2001%2007.xls" TargetMode="External"/></Relationships>
</file>

<file path=xl/externalLinks/_rels/externalLink259.xml.rels><?xml version="1.0" encoding="UTF-8" standalone="yes"?>
<Relationships xmlns="http://schemas.openxmlformats.org/package/2006/relationships"><Relationship Id="rId1" Type="http://schemas.openxmlformats.org/officeDocument/2006/relationships/externalLinkPath" Target="https://edisonintl-my.sharepoint.com/Documents%20and%20Settings/kimb/My%20Documents/GIS%202009%20-%202010/Budgeting/Chuck's%20SFR%20Reports/GIS%20SFR%202010-11%20Pub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edisonintl-my.sharepoint.com/sce/workgroup/2011-03%20TDBU%20O&amp;M%20Report%20-%20Prelim%20v2.xls" TargetMode="External"/></Relationships>
</file>

<file path=xl/externalLinks/_rels/externalLink260.xml.rels><?xml version="1.0" encoding="UTF-8" standalone="yes"?>
<Relationships xmlns="http://schemas.openxmlformats.org/package/2006/relationships"><Relationship Id="rId1" Type="http://schemas.openxmlformats.org/officeDocument/2006/relationships/externalLinkPath" Target="https://edisonintl-my.sharepoint.com/sites/MonthEndItems/Shared%20Documents/Sweep%20Analysis/COVID%20IO%20YTD%20June%202020%20Actuals.xlsx" TargetMode="External"/></Relationships>
</file>

<file path=xl/externalLinks/_rels/externalLink261.xml.rels><?xml version="1.0" encoding="UTF-8" standalone="yes"?>
<Relationships xmlns="http://schemas.openxmlformats.org/package/2006/relationships"><Relationship Id="rId1" Type="http://schemas.openxmlformats.org/officeDocument/2006/relationships/externalLinkPath" Target="https://edisonintl-my.sharepoint.com/DBU1/DBU-FIN/Estimating%20and%20LTP/LTP%20Shared%20Drive/FP&amp;A/Plans/Corporate%20Budget/2013/2013-11-12%20Budget%20Upload%20Data%20File.xlsx" TargetMode="External"/></Relationships>
</file>

<file path=xl/externalLinks/_rels/externalLink262.xml.rels><?xml version="1.0" encoding="UTF-8" standalone="yes"?>
<Relationships xmlns="http://schemas.openxmlformats.org/package/2006/relationships"><Relationship Id="rId1" Type="http://schemas.openxmlformats.org/officeDocument/2006/relationships/externalLinkPath" Target="file:///F:\26238%20ADWEA%20400%20kV%20Interconnection%20of%20Abu%20Dhabi%20Island%20Project\Cost\26238%20P&amp;L%20400kV%20DirectBuried%20Rev2.xls" TargetMode="External"/></Relationships>
</file>

<file path=xl/externalLinks/_rels/externalLink263.xml.rels><?xml version="1.0" encoding="UTF-8" standalone="yes"?>
<Relationships xmlns="http://schemas.openxmlformats.org/package/2006/relationships"><Relationship Id="rId1" Type="http://schemas.openxmlformats.org/officeDocument/2006/relationships/externalLinkPath" Target="https://edisonintl-my.sharepoint.com/sce/workgroup/TempShr/AmyG/Archive/Current%20Scorecards/Transmission%20Balanced%20Scorecard%20MAR%202014.4.28.xlsx" TargetMode="External"/></Relationships>
</file>

<file path=xl/externalLinks/_rels/externalLink264.xml.rels><?xml version="1.0" encoding="UTF-8" standalone="yes"?>
<Relationships xmlns="http://schemas.openxmlformats.org/package/2006/relationships"><Relationship Id="rId1" Type="http://schemas.openxmlformats.org/officeDocument/2006/relationships/externalLinkPath" Target="https://edisonintl-my.sharepoint.com/Itslan1/vol2/WKGROUPS/CapRec&amp;PropVal/ROB_FILE/2003%20GRC/2003%20GRC%20Budget%20Forecast.xls" TargetMode="External"/></Relationships>
</file>

<file path=xl/externalLinks/_rels/externalLink265.xml.rels><?xml version="1.0" encoding="UTF-8" standalone="yes"?>
<Relationships xmlns="http://schemas.openxmlformats.org/package/2006/relationships"><Relationship Id="rId1" Type="http://schemas.openxmlformats.org/officeDocument/2006/relationships/externalLinkPath" Target="https://edisonintl-my.sharepoint.com/sce/workgroup/TempShr/Amy/Amys%20Final/Shared%20Folder/Dashboard%20TS&amp;O%2007.2014%20Rachel.xlsx" TargetMode="External"/></Relationships>
</file>

<file path=xl/externalLinks/_rels/externalLink266.xml.rels><?xml version="1.0" encoding="UTF-8" standalone="yes"?>
<Relationships xmlns="http://schemas.openxmlformats.org/package/2006/relationships"><Relationship Id="rId1" Type="http://schemas.openxmlformats.org/officeDocument/2006/relationships/externalLinkPath" Target="file:///R:\JMP\tunisie\tunisie%20II\budget\0105\cde%20accessoires.xls" TargetMode="External"/></Relationships>
</file>

<file path=xl/externalLinks/_rels/externalLink267.xml.rels><?xml version="1.0" encoding="UTF-8" standalone="yes"?>
<Relationships xmlns="http://schemas.openxmlformats.org/package/2006/relationships"><Relationship Id="rId1" Type="http://schemas.openxmlformats.org/officeDocument/2006/relationships/externalLinkPath" Target="file:///A:\GIS\Business%20Case\Sensitivity\00x%20Current%20Work\SCE%20Business%20Case%20(Scenarios)\Sens-%20SCE_GIS%20Business%20Case_20100324_v20100421_600AM.xls" TargetMode="External"/></Relationships>
</file>

<file path=xl/externalLinks/_rels/externalLink268.xml.rels><?xml version="1.0" encoding="UTF-8" standalone="yes"?>
<Relationships xmlns="http://schemas.openxmlformats.org/package/2006/relationships"><Relationship Id="rId1" Type="http://schemas.openxmlformats.org/officeDocument/2006/relationships/externalLinkPath" Target="file:///F:\My%20Documents\1-%20AFFAIRES\_29268%20-%20QATAR%209%20-%20GTC-241-2008\OFFRE%20400%20kV\HV%20Cable\couts_htc2856_50kAx0.5s.XLS" TargetMode="External"/></Relationships>
</file>

<file path=xl/externalLinks/_rels/externalLink269.xml.rels><?xml version="1.0" encoding="UTF-8" standalone="yes"?>
<Relationships xmlns="http://schemas.openxmlformats.org/package/2006/relationships"><Relationship Id="rId1" Type="http://schemas.openxmlformats.org/officeDocument/2006/relationships/externalLinkPath" Target="https://edisonintl-my.sharepoint.com/sce/workgroup/My%20Documents/2009/Financial%20Reports/O&amp;M/2009-03/2007-11%20PWRD%20O&amp;M%20Report%20PRELIM2%20-%20Rev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Corporate%20Variance%20Report\T&amp;D%20O&amp;M%20Report%20-%20Forecast%20Update.xlsm" TargetMode="External"/></Relationships>
</file>

<file path=xl/externalLinks/_rels/externalLink270.xml.rels><?xml version="1.0" encoding="UTF-8" standalone="yes"?>
<Relationships xmlns="http://schemas.openxmlformats.org/package/2006/relationships"><Relationship Id="rId2" Type="http://schemas.microsoft.com/office/2019/04/relationships/externalLinkLongPath" Target="https://edisonintl-my.sharepoint.com/teams/FIN1/Op%20Finance%20Enterprise%20Reporting/Month%20End%20Reporting/COVID-19%20Deferrals/Z%20-%20JE%20Back-up%20Documents/Worksheet%20in%202018%20GRC%20Final%20Decision%20Capital%20Update%20(FRM%20Master)%2007-02-19.pptx?DCC33464" TargetMode="External"/><Relationship Id="rId1" Type="http://schemas.openxmlformats.org/officeDocument/2006/relationships/externalLinkPath" Target="file:///\\DCC33464\Worksheet%20in%202018%20GRC%20Final%20Decision%20Capital%20Update%20(FRM%20Master)%2007-02-19.pptx" TargetMode="External"/></Relationships>
</file>

<file path=xl/externalLinks/_rels/externalLink271.xml.rels><?xml version="1.0" encoding="UTF-8" standalone="yes"?>
<Relationships xmlns="http://schemas.openxmlformats.org/package/2006/relationships"><Relationship Id="rId1" Type="http://schemas.openxmlformats.org/officeDocument/2006/relationships/externalLinkPath" Target="https://ecm.sce.eix.com/Documents%20and%20Settings/wus1/My%20Documents/AMI/Phase%202%20Budget%20Model/Ph%20II%20Budget%20Template%20V8.10%20Model%20v2-%2011-15-06_Submitted.xls" TargetMode="External"/></Relationships>
</file>

<file path=xl/externalLinks/_rels/externalLink272.xml.rels><?xml version="1.0" encoding="UTF-8" standalone="yes"?>
<Relationships xmlns="http://schemas.openxmlformats.org/package/2006/relationships"><Relationship Id="rId1" Type="http://schemas.openxmlformats.org/officeDocument/2006/relationships/externalLinkPath" Target="https://edisonintl-my.sharepoint.com/Documents%20and%20Settings/kimjj/My%20Documents/John/Cash%20Report/Cash%20Report/5-21-03/Tes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edisonintl-my.sharepoint.com/sce/workgroup/RPA/REG%20REVs/GRC/GRC-2018/RO%20Calc/1.%20SCE%202018%20GRC%20Application/1c.%20Production%20Folder/1.2%20SCE2018GRCAPP%20(Unlocked)/cap_dep_Capital_Inputs.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edisonintl-my.sharepoint.com/NYCSVR01/BodekD$/CORP/PSEG/California%20Trip%20Files/Project/PSE&amp;G/HB/PSEG_HB_BaseCase%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disonintl-my.sharepoint.com/Itslan1/vol2/GROUPS/ACCT/L-T%20Planning/Aug%202000%20Five%20Yr%20F'cast/Cfm6_inf_Aug_20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edisonintl-my.sharepoint.com/Users/barrazja/AppData/Local/Microsoft/Windows/Temporary%20Internet%20Files/Content.Outlook/WPGJ0X6V/2019%20Capital%20LTP%20May%20Forecast_2019041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V:\LTP%20Shared%20Drive\FP&amp;A\Other%20Projects\Las%20Lomas\Subtrans\Unprotected%20Subtrans%20Files\Overhead%20Cost%20Equivalent%20WOES1(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PWRD-DCM%20Finance\T&amp;D%20Division%20Overhead\Overhead%20Model\02-2017%20OH%20Outlook%202\Overhead%20Model_02-2017%20-%20Outlook%202.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edisonintl-my.sharepoint.com/sce/IT-WIRES/WMS%20Design%20Phase/Business/General/BusinessBenefitRevisionFeb00/Files%20for%205-8-00%20End%20Revision/CostRevSummaryOMDetail-v-30-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edisonintl-my.sharepoint.com/Users/landaua/AppData/Local/Microsoft/Windows/Temporary%20Internet%20Files/Content.Outlook/M88ZVCH8/Mammoth%20Pool%20Transformer%20Bank%201%20Upgrade_AL%20(0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edisonintl-my.sharepoint.com/Documents%20and%20Settings/Shahjan/Desktop/2010%20Q4%20Financial%20Disclosure/Copy%20of%20Cap%20Ex%202010-1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ecm.sce.eix.com/windows/TEMP/Model%20Supporting%20November%205%202001%20Rev%20Req.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V:\Cprjts\Utility%20Projects\DPV2,%20Colorado%20River,%20Buck%20Blvd,%20Blythe%20DO\Devers-Valley%20OPGW%20Cbl\Estimate\Devers-Valley%20OPGW%20Cable%20(WOF%20&amp;%20WOES).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Cost%20and%20Schedule\Ellie\CAPITAL-Ellie2007\TransExpansionProjects\6685-%20EKWRA\Estimates\2012%20Re-Estimate\TransSub\1_Line%20name%20changes.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IM_meeting/Full%20Scale%20Accelerated%20Plan%20Robert%20(7%20year%20plan)_mjm_summar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Cost%20and%20Schedule\Uyeno,%20Sam\Cost%20Mgmt\Projects\Alberhill%20(PIN%206092)\Subtrans\TD487734_9-26-1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edisonintl-my.sharepoint.com/sce/windows/TEMP/C.Lotus.Notes.Data/Is12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V:\FP&amp;A\Other%20Projects\Valley%20Ivyglen\Subtrans\WOES1,Valley-Ivyglen%20Phase%202,%202-18-11%20unprotecte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edisonintl-my.sharepoint.com/Itslan1/vol2/GROUPS/ACCT/L-T%20Planning/Growth%20Detail%20-%20Adjusted%20AMT%20&amp;%20CF.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ecm.sce.eix.com/Budget/Budget/Mid%20Level%20Versions/V13.05/Mid-Level%20Model%20v13.05%201108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R:\PROPOSAL\Southern%20Company\Cleveland%20County%202009\B&amp;V%20Proposal%20Documents\Proposal%20Pricing\Final%20Pricing\Cleveland%20County%20EPC%20Estimate%20Base%20Bid%20FINAL.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edisonintl-my.sharepoint.com/sce/TDBU20/Innovation%20Mgmt/Advanced%20Technology/Budgets%20and%20Accounting/2013%20Budget/2013%20Budget%20Worksheets/AT%20Budget-Forecast%20Model%202013%20Ver4.0.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edisonintl-my.sharepoint.com/DOCUME~1/truongp/LOCALS~1/Temp/notesC3A772/Copy%20of%20INITIATIVE%20WO%20Final%20Template.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Transmission%20Project%20(PIN%204847)\DPV2%20Advice%20Letter%20Work%20Papers\2012-10-23%20WP%20EH&amp;S%20Final%20Constant%20201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edisonintl-my.sharepoint.com/sce/workgroup/Users/adidara/AppData/Local/Temp/notes5FCA91/Sam%20Uyeno/Major%20Projects/CWLTP%20(PIN%207091)/CWLTP%20(PIN%207091)%20Cost%20Aggregation.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U_STECOM\ETUD_HTC\22xx\2235-dd-Abu_Dhabi_400kV_132kV\Etude_Janv_2003\400%20kV\Tableau_2235-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DOCUME~1\delacrbf\LOCALS~1\Temp\notes539F91\~9942223.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ecm.sce.eix.com/Documents%20and%20Settings/ahrensk/My%20Documents/Budget_Forecast/Forecast_07052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L:\PS%20Operational%20Finance\Regulatory\2021%20GRC\19.03.13%20Deep%20Dives\Generation\2021%20GRC%20Deep%20Dives%20-%20Generation%20(Master)%2003-13-1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edisonintl-my.sharepoint.com/July%20DC&amp;M%20Balanced%20Scorecard.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DOCUME~1\Wongk4\LOCALS~1\Temp\notes1C523A\Team%20Input\2011-12-02%20DPV2%20Hours%20Description%20-%20FRIESEN.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edisonintl-my.sharepoint.com/Users/nguyenb/AppData/Local/Microsoft/Windows/Temporary%20Internet%20Files/Content.Outlook/UTFM6UZP/Risks%20%20Opportunities%20OM%20and%20Capital_2017%20(004).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edisonintl-my.sharepoint.com/sce/DOCUME~1/kajlav1/LOCALS~1/Temp/notes6193E9/CRAS%20SFR%202011-05%20D1.xlsm" TargetMode="External"/></Relationships>
</file>

<file path=xl/externalLinks/_rels/externalLink56.xml.rels><?xml version="1.0" encoding="UTF-8" standalone="yes"?>
<Relationships xmlns="http://schemas.openxmlformats.org/package/2006/relationships"><Relationship Id="rId2" Type="http://schemas.microsoft.com/office/2019/04/relationships/externalLinkLongPath" Target="https://edisonintl-my.sharepoint.com/sce/workgroup/TempShr/AmyG/Documents%20and%20Settings/luceroa/My%20Documents/Work%20Related/Resource%20Plan-%20Transmission/Archive/Archive%20Material/Scorecard/Transmission%20Balanced%20Scorecard%20June%202013.xlsx?4FAAF7A5" TargetMode="External"/><Relationship Id="rId1" Type="http://schemas.openxmlformats.org/officeDocument/2006/relationships/externalLinkPath" Target="file:///\\4FAAF7A5\Transmission%20Balanced%20Scorecard%20June%202013.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s://edisonintl-my.sharepoint.com/teams/td3/TD%20Bus%20Plan/OpPlan/Shared%20Documents/2019/Op%20Plan/Fall/Templates/2020%20Template_V3.xlsm"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edisonintl-my.sharepoint.com/Users/Spadyrn/AppData/Local/Microsoft/Windows/Temporary%20Internet%20Files/Content.Outlook/XWMAHO80/GRC2018_Cap_IT_Offline%20as%20of%2020160518.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s://edisonintl-my.sharepoint.com/Teams/2015%20IT%20GRC%20General%20Info/Shared%20Documents/2018%20GRC%20Files/IT%20GRC%20Capital%20Forecast/IT%20Capital%20Workpaper%20Template%20GRC2018%20v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windows\TEMP\C.Lotus.Notes.Data\Is120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ecm.sce.eix.com/Documents%20and%20Settings/jacksowb/My%20Documents/General%20Documents/Misc/Atla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s://edisonintl-my.sharepoint.com/sce/DOCUME~1/beanje/LOCALS~1/Temp/notesE342EF/SA3%20Work%20Paper_SA-3+%20rev3.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CdesInterco\cde%20access%20expor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edisonintl-my.sharepoint.com/sce/DOCUME~1/prabhutd/LOCALS~1/Temp/notes266DEE/DOCUME~1/brownr1/LOCALS~1/Temp/notesA4F5CF/Updated%20Tracking%20Log%202010_0308mm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edisonintl-my.sharepoint.com/Users/mchalemj/OneDrive%20-%20Edison%20International%202/OpX/Scenario_Comparison_v16.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edisonintl-my.sharepoint.com/personal/dean_heiss_sce_com/Documents/OpX%20Budget%20Initiative/Template%20Logs/Template%20Log_T&amp;D.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edisonintl-my.sharepoint.com/Documents%20and%20Settings/stevenr/Desktop/BPI%20Documents/Data/Rates,%20Assumptions,%20etc..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edisonintl-my.sharepoint.com/sce/DOCUME~1/kadlecjr/LOCALS~1/Temp/notesE1EF34/BPI%20Documents/Data/Rates,%20Assumptions,%20etc..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edisonintl-my.sharepoint.com/Users/mchalemj/Documents/GRC_big_data/PowerPlant/unit_cost_working_file/pp2015mat29F2F6.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s://edisonintl-my.sharepoint.com/teams/TD%20GRC/Shared%20Documents/02.%20Poles%20Testimony_Witness_C.%20Fanous/02.%20Workpapers/UnitCost/DRAFT_2015_Distribution_DetPole_unit_cost_0331_103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disonintl-my.sharepoint.com/sce.eix.com/workgroup/CapRec&amp;PropVal/TAX%20GROUP/REGULATORY%20FILINGS/Solar%20Photovoltaic%20Program/10-01-08%20with%20ITC/Solar%2010-06-08%20with%20ITC.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s://edisonintl-my.sharepoint.com/personal/matthew_mchale_sce_com/Documents/Unit_Cost_Research/DRAFT_2015_Distribution_DetPole_unit_cost_0412_0852.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s://edisonintl-my.sharepoint.com/Users/mchalemj/Desktop/Unit_cost_research_local/DRAFT_2015_Transmission_DetPole_unit_cost_April_12.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s://edisonintl-my.sharepoint.com/Users/mchalemj/Documents/GRC_big_data/PowerPlant/unit_cost_working_file/final_unit_cost_files/DRAFT_2015_Distribution_PLP_pole_unit_cost_0331_0807.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edisonintl-my.sharepoint.com/SCE/Capital/Capital%20Load/IP%20Reports/TDBU%2003-09-10%20by%20Month%20(I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s://edisonintl-my.sharepoint.com/sce/2009%20Budget%20SCM/3Q09%20Budget%20Reports/June%20YTD%20Actual%20vs%20Budget2.xls"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Comparative"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ttps://edisonintl-my.sharepoint.com/DOCUME~1/chupt/LOCALS~1/Temp/notesE1EF34/2009%20Capital%20Budget%20Allocations%200504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ttps://ecm.sce.eix.com/FP&amp;A/1211%20Fall%20Forecast/Assumptions/O&amp;M/SCE%20O&amp;M%202012%20Fall%20Forecast%2010-10-12.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ttps://edisonintl-my.sharepoint.com/personal/jen_medina_sce_com/Documents/My%20Work%20Files/T&amp;D%20Business%20Planning%20Master%20Files/Operating%20Plans/2022%20Op%20Plans/BLP-%20Op%20Plan%20Action%20Items_6-17-21.xlsx" TargetMode="External"/></Relationships>
</file>

<file path=xl/externalLinks/_rels/externalLink79.xml.rels><?xml version="1.0" encoding="UTF-8" standalone="yes"?>
<Relationships xmlns="http://schemas.openxmlformats.org/package/2006/relationships"><Relationship Id="rId1" Type="http://schemas.microsoft.com/office/2006/relationships/xlExternalLinkPath/xlPathMissing" Target="A"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ProForma%202001%201.0f2"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ttps://edisonintl-my.sharepoint.com/sce/DOCUME~1/lavallt/LOCALS~1/Temp/notesE1EF34/IP_LAB_001_A.xls"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Template"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ttps://edisonintl-my.sharepoint.com/teams/TD%20GRC/Shared%20Documents/11.%20Financial%20Data/Capital/Capital%20Expenditures%20Baseline%20Report%20-%20CET-ET-IR-ME%20Details%20(LIVE%20BEx).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https://edisonintl-my.sharepoint.com/sce/Supply%20Mgmt%20Team/2010%20Labor%20Budget-Vacancies/All%20SM%20and%20EMS%20Personnel%2011-9-1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edisonintl-my.sharepoint.com/SCE/Workgroup/Capital/Streetlight%20Capital%20YTD%20April_Summary.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ttps://edisonintl-my.sharepoint.com/workgroup/SCE%20-%20032009/JLemmo's/1a%20Yellow%20Book%20Capital%20Forecast%202009-2017/Brenda's/Final%20PMO%20Budget%20by%20Funding%20Source%20-%20June%201_062509.xls"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Fall%20-%20Spring%20Comp"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Sheet"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https://edisonintl-my.sharepoint.com/sce/2010%20Budget/SCM%20Master%20Upload_with%20Salaries_1022%20_FINAL_BUDGET_Brett.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s://edisonintl-my.sharepoint.com/sce/2009%20Budget%20SCM/Labor%20Reports/OS%20and%20Material%20Supply%20Pos%20Number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disonintl-my.sharepoint.com/sce/workgroup/Users/lit0/Documents/aa/DPV2/CWIP/2013%20CWIP/WP-Schedule%2010-FERC%20CWIP%20Capital%20Expenditure%20Plan%20-DCR%202013-4-22%20Draft.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I:\LTP%20Shared%20Drive\FP&amp;A\Miscellaneous\Escalation%20Rates\2011\Final%20Version\Distribution%20Labor%20Ratio%202010(Varvis).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https://edisonintl-my.sharepoint.com/Documents%20and%20Settings/herrerga/My%20Documents/DCM%20Financial%200811%20v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edisonintl-my.sharepoint.com/sce/DOCUME~1/spadyrn/LOCALS~1/Temp/notes852BA2/Rev%20Req%20Model%20Template.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edisonintl-my.sharepoint.com/DOCUME~1/spadyrn/LOCALS~1/Temp/notes852BA2/Rev%20Req%20Model%20Templat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Z:\PWRD-DCM%20Finance\Corporate%20Variance%20Report\Archive\2017\Risks%20&amp;%20Opportunities%20O&amp;M%20and%20Capital_2017.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https://edisonintl-my.sharepoint.com/Users/Leungcg/AppData/Local/Microsoft/Windows/Temporary%20Internet%20Files/Content.Outlook/U7R8W6U1/18F-TD-0146%20TD%20Safety%20-%20Misc%20Activities%20(002).xlsm"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https://edisonintl-my.sharepoint.com/teams/FIN1/Op%20Finance%20Enterprise%20Reporting/Cost%20Object%20Monthly%20Mapping/Archive%20Mapping%20Files/CORE%20Archive%20Files%20-%20Mar%202020%20-Mo%20End/T&amp;D%20-%20CORE%20Mapping.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https://edisonintl-my.sharepoint.com/Users/liwanaa/AppData/Local/Microsoft/Windows/Temporary%20Internet%20Files/Content.Outlook/QS9LLSUO/20F-TD-OM-001v2%20(002).xlsb"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s://edisonintl-my.sharepoint.com/Users/mchalemj/Desktop/to_upload_to_Sharepoint/Pole_Mitigation_Template_v4.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https://ecm.sce.eix.com/Documents%20and%20Settings/livingjr/My%20Documents/PMO/WIP/Forecast_ALTREGDECISION_CURRENT/Forecast_ALTREGDECISION_080907_v8.1(IBM%20v21)/Sample%20Data/Forecast_JL_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 val="Reduction Type"/>
      <sheetName val="Primary Risk Dimension"/>
      <sheetName val="EOI Summary Comparis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mp; Log"/>
      <sheetName val="Reports&gt;&gt;"/>
      <sheetName val="Org"/>
      <sheetName val="Org&amp;CostBenefitID"/>
      <sheetName val="EDT,Org, &amp; CB ID"/>
      <sheetName val="EDT Sum"/>
      <sheetName val="CB-ID&amp;Org"/>
      <sheetName val="Sorted"/>
      <sheetName val="For Filing"/>
      <sheetName val="For Filing Op%"/>
      <sheetName val="CostBenID"/>
      <sheetName val="Rev Req"/>
      <sheetName val="FTE Summary by Org &amp; Type"/>
      <sheetName val="FTE Summary by Type"/>
      <sheetName val="Total FTEs"/>
      <sheetName val="Model Inputs&gt;&gt;"/>
      <sheetName val="FinancialAssumptions"/>
      <sheetName val="Loaded"/>
      <sheetName val="Global Parameters"/>
      <sheetName val="CB ID List"/>
      <sheetName val="WageRates"/>
      <sheetName val="PCs"/>
      <sheetName val="CostType"/>
      <sheetName val="Data for PCE"/>
      <sheetName val="Dept Tabs&gt;&gt;"/>
      <sheetName val="All Depts"/>
      <sheetName val="BCD"/>
      <sheetName val="CCO"/>
      <sheetName val="Claims"/>
      <sheetName val="Corp Comm"/>
      <sheetName val="CRE"/>
      <sheetName val="DR"/>
      <sheetName val="EE"/>
      <sheetName val="ES&amp;M"/>
      <sheetName val="FSMR"/>
      <sheetName val="IT"/>
      <sheetName val="PCE"/>
      <sheetName val="JST"/>
      <sheetName val="MM"/>
      <sheetName val="MR"/>
      <sheetName val="EMS"/>
      <sheetName val="E&amp;MS"/>
      <sheetName val="P&amp;S"/>
      <sheetName val="SCM"/>
      <sheetName val="AMI"/>
      <sheetName val="RSO"/>
      <sheetName val="TDBU Accounting"/>
      <sheetName val="TDBU Eng"/>
      <sheetName val="TDBU Ops "/>
      <sheetName val="TDBU Rurals"/>
      <sheetName val="TP&amp;S"/>
      <sheetName val="TSD"/>
      <sheetName val="WC"/>
      <sheetName val="PSC"/>
      <sheetName val="HRECO"/>
      <sheetName val="MRR"/>
      <sheetName val="Phas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a"/>
      <sheetName val="Hide-Admin-Import"/>
      <sheetName val="Lookup"/>
    </sheetNames>
    <sheetDataSet>
      <sheetData sheetId="0" refreshError="1"/>
      <sheetData sheetId="1" refreshError="1"/>
      <sheetData sheetId="2" refreshError="1"/>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sheetName val="Accrual"/>
    </sheetNames>
    <sheetDataSet>
      <sheetData sheetId="0" refreshError="1"/>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S Summ"/>
      <sheetName val="DS Dtl"/>
      <sheetName val="Cost Comp Summ"/>
      <sheetName val="CC_Dtl"/>
      <sheetName val="Data_Summ"/>
      <sheetName val="Data_Dtl"/>
      <sheetName val="Data_Dtl (Deployment)"/>
      <sheetName val="HW_Summ"/>
      <sheetName val="HW_Dtl"/>
      <sheetName val="HW_Dtl (Deployment)"/>
      <sheetName val="SW_Summ"/>
      <sheetName val="SW_Dtl"/>
      <sheetName val="SW_Dtl (Deployment)"/>
      <sheetName val="Labor Summ"/>
      <sheetName val="IT Labor Dtl $"/>
      <sheetName val="IT Labor Dtl Count"/>
      <sheetName val="IT Labor Dtl FTE"/>
      <sheetName val="TDBU Labor Dtl $"/>
      <sheetName val="TDBU Labor Dtl Count"/>
      <sheetName val="TDBU Labor Dtl FTE"/>
      <sheetName val="Do not Modify&gt;&gt;&gt;"/>
      <sheetName val="Master Pivot"/>
      <sheetName val="Input"/>
      <sheetName val="labor rates"/>
      <sheetName val="Factors"/>
      <sheetName val="Group Map"/>
      <sheetName val="Document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lt;-- Main Menu | Takeoff 1 --&gt;"/>
      <sheetName val="Start_1"/>
      <sheetName val="Info_1"/>
      <sheetName val="Assumptions_1"/>
      <sheetName val="Takeoff_1"/>
      <sheetName val="Sum_1"/>
      <sheetName val="Crew_1"/>
      <sheetName val="Input1_1"/>
      <sheetName val="Input2_1"/>
      <sheetName val="Rate_1"/>
      <sheetName val="x-take_1"/>
      <sheetName val="AddLine"/>
      <sheetName val="&lt;-- Takeoff 1 | Temp WS --&gt;"/>
      <sheetName val="Tsum"/>
      <sheetName val="Tcpr"/>
      <sheetName val="Cpr"/>
      <sheetName val="Ccpr"/>
      <sheetName val="Cr"/>
      <sheetName val="Ba"/>
      <sheetName val="Pr"/>
      <sheetName val="Ad"/>
      <sheetName val="Toff"/>
      <sheetName val="Line"/>
      <sheetName val="&lt;--Temp WS | Totals--&gt;"/>
      <sheetName val="Start_2"/>
      <sheetName val="Input1_2"/>
      <sheetName val="Input2_2"/>
      <sheetName val="Pamm_2"/>
      <sheetName val="Sum1_2"/>
      <sheetName val="Sum2_2"/>
      <sheetName val="Calc_2"/>
      <sheetName val="Esc_2"/>
      <sheetName val="Allo_2"/>
      <sheetName val="Costb_2"/>
      <sheetName val="Coh_2"/>
      <sheetName val="Rate_2"/>
      <sheetName val="Data-in_2"/>
      <sheetName val="escX_2"/>
      <sheetName val="cohX_2"/>
      <sheetName val="calcX_2"/>
      <sheetName val="Check_2"/>
      <sheetName val="Data-out_2"/>
      <sheetName val="&lt;-- Totals | CPR Takeoff --&gt;"/>
      <sheetName val="Start_4"/>
      <sheetName val="sum1_4"/>
      <sheetName val="sum2_4"/>
      <sheetName val="data_4"/>
      <sheetName val="process1_4"/>
      <sheetName val="process2_4"/>
      <sheetName val="dbase_4"/>
      <sheetName val="&lt;-- CPR Takeoff | CPR WO--&gt;"/>
      <sheetName val="Start_3"/>
      <sheetName val="cap1_3"/>
      <sheetName val="rel1_3"/>
      <sheetName val="cff1_3"/>
      <sheetName val="rec1_3"/>
      <sheetName val="cap2_3"/>
      <sheetName val="rel2_3"/>
      <sheetName val="cff2_3"/>
      <sheetName val="rec2_3"/>
      <sheetName val="data1_3"/>
      <sheetName val="data2_3"/>
      <sheetName val="calc_3"/>
      <sheetName val="dbase_3"/>
      <sheetName val="check_3"/>
      <sheetName val="&lt;-- CPR WO | Plant Ret --&gt;"/>
      <sheetName val="FRM_PR_SCE_Project Info"/>
      <sheetName val="FRM_PR_SCE_Page1"/>
      <sheetName val="FRM_PR_SCE_2"/>
      <sheetName val="FRM_PR_SCE_3"/>
      <sheetName val="FRM_PR_SCE_4"/>
      <sheetName val="FRM_PR_SCE_Data"/>
      <sheetName val="&lt;-- Plant Ret | Accnt Data --&gt;"/>
      <sheetName val="FRM_AD_SCE_Project Info"/>
      <sheetName val="FRM_AD_SCE_Accounting Data"/>
      <sheetName val="FRM_AD_SCE_Data Entry"/>
      <sheetName val="FRM_AD_SCE_data"/>
      <sheetName val="&lt;-- Accnt Data | Admin --&gt;"/>
      <sheetName val="ProcessAndCalculateChecks"/>
      <sheetName val="Catalog"/>
      <sheetName val="Super User"/>
      <sheetName val="Sheets"/>
      <sheetName val="&lt;-- Admin | End --&gt;"/>
    </sheetNames>
    <sheetDataSet>
      <sheetData sheetId="0" refreshError="1"/>
      <sheetData sheetId="1" refreshError="1"/>
      <sheetData sheetId="2" refreshError="1"/>
      <sheetData sheetId="3"/>
      <sheetData sheetId="4" refreshError="1"/>
      <sheetData sheetId="5"/>
      <sheetData sheetId="6"/>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SCE_Hierarchy_Client_Input"/>
      <sheetName val="Change_Log"/>
      <sheetName val="Sheet2"/>
      <sheetName val="Sheet3"/>
      <sheetName val="Dup"/>
      <sheetName val="Missing"/>
      <sheetName val="Setup"/>
      <sheetName val="Error_Checks"/>
      <sheetName val="Hierarchy Consolidator"/>
      <sheetName val="Sheet1"/>
      <sheetName val="Count"/>
      <sheetName val="Results"/>
      <sheetName val="Line Count"/>
    </sheetNames>
    <sheetDataSet>
      <sheetData sheetId="0"/>
      <sheetData sheetId="1"/>
      <sheetData sheetId="2"/>
      <sheetData sheetId="3" refreshError="1"/>
      <sheetData sheetId="4" refreshError="1"/>
      <sheetData sheetId="5"/>
      <sheetData sheetId="6"/>
      <sheetData sheetId="7"/>
      <sheetData sheetId="8"/>
      <sheetData sheetId="9" refreshError="1"/>
      <sheetData sheetId="10" refreshError="1"/>
      <sheetData sheetId="11"/>
      <sheetData sheetId="12"/>
      <sheetData sheetId="13"/>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s"/>
      <sheetName val="Corporate Data"/>
      <sheetName val="General Input"/>
      <sheetName val="Data Input"/>
      <sheetName val="Revenue Requirement"/>
      <sheetName val="Cost of Capital"/>
      <sheetName val="IS"/>
      <sheetName val="BS"/>
      <sheetName val="C F"/>
      <sheetName val="GAAP CF"/>
      <sheetName val="Ratebase"/>
      <sheetName val="Book Basis"/>
      <sheetName val="Book Depreciation"/>
      <sheetName val="AFUDC"/>
      <sheetName val="AFUDC Debt Amort"/>
      <sheetName val="Book Depreciation Rates"/>
      <sheetName val="Capitalization &amp; Cost of Cap"/>
      <sheetName val="Current Income Tax"/>
      <sheetName val="Deferred Income Tax"/>
      <sheetName val="Fed Tax Basis"/>
      <sheetName val="Federal Tax Depreciation"/>
      <sheetName val="Book-Tax Depreciation"/>
      <sheetName val="St Tax Basis"/>
      <sheetName val="State Tax Depreciation"/>
      <sheetName val="Interest Capitalized for Tax"/>
      <sheetName val="Capitalized Int Amort"/>
      <sheetName val="Tax Credit Amort"/>
      <sheetName val="Tax Depreciation Rates"/>
      <sheetName val="Drop Box Lists"/>
      <sheetName val="Tab Label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FIRST"/>
      <sheetName val="Sheet1"/>
      <sheetName val="Sheet2"/>
      <sheetName val="Pie Charts"/>
      <sheetName val="Pie Chart Feed"/>
      <sheetName val="CAPITAL_RECORDED_FORECAST"/>
      <sheetName val="2008"/>
      <sheetName val="2009"/>
      <sheetName val="2010"/>
      <sheetName val="2011"/>
      <sheetName val="WBS_to_witness"/>
      <sheetName val="StandardGraph"/>
      <sheetName val="SelectGraphData"/>
      <sheetName val="StandardGraph_special"/>
      <sheetName val="StandardTable"/>
      <sheetName val="PoleSummaryGraph"/>
      <sheetName val="PoleSummaryGraphData"/>
      <sheetName val="IR_DRAFT"/>
      <sheetName val="CustDriven_DRAFT"/>
      <sheetName val="DistMaint"/>
      <sheetName val="GridOps_DRAFT"/>
      <sheetName val="SysPlan_DRAFT"/>
      <sheetName val="TechEng_DRAFT"/>
      <sheetName val="TransSubstation_DRAFT"/>
      <sheetName val="Summary"/>
      <sheetName val="Sheet3"/>
      <sheetName val="GRC_2012_Units"/>
      <sheetName val="Alan_Gross_check"/>
      <sheetName val="Capital Escalation 2012 GRC v4 "/>
      <sheetName val="WBS_to_ISO_Contr_Class"/>
      <sheetName val="Capital_Graph_DRAFT_TEST"/>
      <sheetName val="ForecastDemand"/>
      <sheetName val="2012GRC_WP_ref"/>
      <sheetName val="WBS_LYR_install_count"/>
      <sheetName val="Av_unit_costs_by_year"/>
      <sheetName val="XFMR_per_Unit"/>
      <sheetName val="Purchase_Install_Lag"/>
      <sheetName val="RemovalCost"/>
      <sheetName val="PLIP_capital_summary"/>
      <sheetName val="NSC_2"/>
      <sheetName val="SpecialPrograms2"/>
      <sheetName val="DegradedInfrastructure2"/>
      <sheetName val="Streetlight2"/>
      <sheetName val="BreakdownPreventive3"/>
      <sheetName val="CapacityUpgrades2"/>
      <sheetName val="CustReqAddServ2"/>
      <sheetName val="ConstructionSupport2"/>
      <sheetName val="GridFlex2"/>
      <sheetName val="OperatingReq2"/>
      <sheetName val="NSC"/>
      <sheetName val="SpecialPrograms"/>
      <sheetName val="DegradedInfrastructure"/>
      <sheetName val="Streetlights"/>
      <sheetName val="BreakdownPreventive"/>
      <sheetName val="CapacityUpgrades"/>
      <sheetName val="CustReqAddServ"/>
      <sheetName val="ConstructionSupport"/>
      <sheetName val="GridFlex"/>
      <sheetName val="OperatingReq"/>
      <sheetName val="Capital_Graph_DRAFT"/>
      <sheetName val="GRC_Capital_Forecast_and_Tracki"/>
      <sheetName val="DistMaint_DRAFT"/>
      <sheetName val="Capital_Graph_DRAF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FIRST"/>
      <sheetName val="Sheet1"/>
      <sheetName val="Sheet2"/>
      <sheetName val="Pie Chart Feed_John Clarke YB"/>
      <sheetName val="CAPITAL_RECORDED_FORECAST"/>
      <sheetName val="2008"/>
      <sheetName val="2009"/>
      <sheetName val="2010"/>
      <sheetName val="2011"/>
      <sheetName val="Vol_2_Grid_Tech"/>
      <sheetName val="Vol_3_System_Plan"/>
      <sheetName val="Vol_4_IR"/>
      <sheetName val="Vol_5_Cust"/>
      <sheetName val="Vol_6_P1"/>
      <sheetName val="Vol_6_P2"/>
      <sheetName val="Vol_7_Grid_Ops"/>
      <sheetName val="Vol_8_Trans_and_Substation"/>
      <sheetName val="WBS_to_witness"/>
      <sheetName val="StandardGraph"/>
      <sheetName val="SelectGraphData"/>
      <sheetName val="StandardGraph_special"/>
      <sheetName val="StandardTable"/>
      <sheetName val="PoleSummaryGraph"/>
      <sheetName val="Summary"/>
      <sheetName val="Sheet3"/>
      <sheetName val="GRC_2012_Units"/>
      <sheetName val="Alan_Gross_check"/>
      <sheetName val="Capital Escalation 2012 GRC v4 "/>
      <sheetName val="WBS_to_ISO_Contr_Class"/>
      <sheetName val="Capital_Graph_DRAFT_TEST"/>
      <sheetName val="ForecastDemand"/>
      <sheetName val="2012GRC_WP_ref"/>
      <sheetName val="WBS_LYR_install_count"/>
      <sheetName val="Av_unit_costs_by_year"/>
      <sheetName val="XFMR_per_Unit"/>
      <sheetName val="Purchase_Install_Lag"/>
      <sheetName val="RemovalCost"/>
      <sheetName val="PLIP_capital_summary"/>
      <sheetName val="SelectGraphData (2)"/>
      <sheetName val="PoleSummary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6 - ModAssump"/>
      <sheetName val="WageRates"/>
      <sheetName val="Business Design - Forecast"/>
      <sheetName val="Actual &amp; Accrual Data"/>
    </sheetNames>
    <sheetDataSet>
      <sheetData sheetId="0" refreshError="1"/>
      <sheetData sheetId="1" refreshError="1"/>
      <sheetData sheetId="2" refreshError="1"/>
      <sheetData sheetId="3" refreshError="1"/>
      <sheetData sheetId="4"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 1 and Data Sheet"/>
      <sheetName val="Option 2"/>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GDEZ91"/>
    </sheetNames>
    <sheetDataSet>
      <sheetData sheetId="0"/>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OR Detail"/>
      <sheetName val="10% Reduction Summary"/>
      <sheetName val="10% Reduction"/>
      <sheetName val="Must Do Request"/>
      <sheetName val="Chart Data"/>
      <sheetName val="Check to 20110815 Presentation"/>
      <sheetName val="Activities Pivot"/>
      <sheetName val="Activites Breakdown by Category"/>
      <sheetName val="AOR Summaries"/>
      <sheetName val="Scenarios Summary"/>
      <sheetName val="Summary Pivot"/>
      <sheetName val="Data Sheet for Pivot"/>
      <sheetName val="Summary Pivot (New)"/>
      <sheetName val="Summary for Walt"/>
      <sheetName val="New Scenarios"/>
      <sheetName val="Detailed Summary"/>
      <sheetName val="Scenario 1 Summary"/>
      <sheetName val="Scenario 2 Summary"/>
      <sheetName val="Scenario 3 Summary"/>
      <sheetName val="DCM Summary"/>
      <sheetName val="E&amp;TS Summary"/>
      <sheetName val="Category Chart"/>
      <sheetName val="Category Summary (2)"/>
      <sheetName val="Category Summary"/>
      <sheetName val="Activity Summary"/>
      <sheetName val="Reduction Summary"/>
      <sheetName val="Grid Ops Reduction"/>
      <sheetName val="checks"/>
      <sheetName val="Detail Category Charts"/>
      <sheetName val="Waterfall"/>
      <sheetName val="Scen 1 Pie Chart"/>
      <sheetName val="Scen 2 Pie Chart"/>
      <sheetName val="Scen 3 Pie Chart"/>
      <sheetName val="Bar Chart"/>
      <sheetName val="Missing Descriptions"/>
      <sheetName val="Definitions"/>
      <sheetName val="Actual Mapping"/>
      <sheetName val="Base Pie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sheetData sheetId="37"/>
      <sheetData sheetId="38"/>
      <sheetData sheetId="39"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C Plus 2009"/>
      <sheetName val="July PPBM"/>
      <sheetName val="10 Year Summary"/>
      <sheetName val="Assumptions"/>
      <sheetName val="Projection"/>
      <sheetName val="Delta"/>
      <sheetName val="Projection wo Client"/>
      <sheetName val="Delta wo Client"/>
      <sheetName val="Yellow Book - GRC wo Client"/>
      <sheetName val="Delta Yellow Book-GRC wo Client"/>
      <sheetName val="Delta Yellow Book-July PPB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TE Summary"/>
      <sheetName val="Non-Labor Summary"/>
      <sheetName val="SCE Labor Increases"/>
      <sheetName val="Non-Labor Increases"/>
      <sheetName val="SCE Labor Decreases"/>
      <sheetName val="Non-Labor Decreases"/>
      <sheetName val="Dept Totals"/>
      <sheetName val="Compile Data"/>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Master"/>
      <sheetName val="Forecast v Act"/>
      <sheetName val="Function Description"/>
      <sheetName val="WageRates"/>
      <sheetName val="Assump"/>
      <sheetName val="CB Definition List"/>
      <sheetName val="Lookups"/>
      <sheetName val="Summ by Mgr"/>
      <sheetName val="Summ by Cap"/>
      <sheetName val="Detail Pivot"/>
      <sheetName val="Summ Pivot"/>
      <sheetName val="BC Pivot"/>
      <sheetName val="All Resources"/>
      <sheetName val="Pure Bus Case"/>
      <sheetName val="Sheet2"/>
      <sheetName val="All Resources (JL)"/>
      <sheetName val="Data Sheet"/>
      <sheetName val="Cover Sheet"/>
      <sheetName val="Table of Contents"/>
      <sheetName val="SmartConnect Program Overview"/>
      <sheetName val="Updates since last Publish Date"/>
      <sheetName val="Budget to Forecast Chart"/>
      <sheetName val="Cap_Non-Cap Forecast Chart"/>
      <sheetName val="Labor_Non-Labor_Actual Detail"/>
      <sheetName val="Detail Resource Forecast by Res"/>
      <sheetName val="Detail Resource Forecast by Org"/>
      <sheetName val="Resource Forecast"/>
      <sheetName val="BCD - Cover Sheet"/>
      <sheetName val="BCD - Lead Sheet"/>
      <sheetName val="JL 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acro"/>
      <sheetName val="Setup"/>
      <sheetName val="Operating Plan"/>
      <sheetName val="Op Plan Detailed Worksheet"/>
      <sheetName val="Consolidated"/>
      <sheetName val="ConsolidatedDetailWS"/>
      <sheetName val="WorkActivityDetail"/>
      <sheetName val="WorkActivityUnit"/>
      <sheetName val="ConsultingCosts"/>
      <sheetName val="CostSavings"/>
      <sheetName val="OULaborAssumptions"/>
      <sheetName val="OUNonLaborAssumptions"/>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che_Summary"/>
      <sheetName val="Tranche_01_Conv"/>
      <sheetName val="BOWTIE TEMPLATE "/>
      <sheetName val="Tranche_02_Conv"/>
      <sheetName val="Tranche_02_Shoring"/>
      <sheetName val="TrancheSize"/>
      <sheetName val="CRR_Summary"/>
      <sheetName val="PDF_Summary"/>
      <sheetName val="TEF"/>
      <sheetName val="1"/>
      <sheetName val="Injuries"/>
      <sheetName val="PIR_reports"/>
      <sheetName val="2"/>
      <sheetName val="UGS_Outages"/>
      <sheetName val="UGS_Outages_2"/>
      <sheetName val="UGS_outages_3"/>
      <sheetName val="3"/>
      <sheetName val="4"/>
      <sheetName val="Traffic"/>
      <sheetName val="6"/>
      <sheetName val="5"/>
      <sheetName val="7"/>
      <sheetName val="NoAccess"/>
      <sheetName val="Updated_TEF"/>
      <sheetName val="Sim_Results_Apr28_1303"/>
      <sheetName val="Location_Priority_Ftable"/>
      <sheetName val="DVMP_Action_and_Priority_Summar"/>
      <sheetName val="SCE Risk Discussion Map"/>
      <sheetName val="dlevel_to_remediation"/>
      <sheetName val="Export - Master Data"/>
      <sheetName val="E1P1"/>
      <sheetName val="TEF_conversions"/>
      <sheetName val="TEF_conversions (2)"/>
      <sheetName val="Master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tini"/>
      <sheetName val="report"/>
      <sheetName val="Forcast"/>
      <sheetName val="Courbe S"/>
    </sheetNames>
    <sheetDataSet>
      <sheetData sheetId="0" refreshError="1"/>
      <sheetData sheetId="1"/>
      <sheetData sheetId="2"/>
      <sheetData sheetId="3"/>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SF's Summary"/>
      <sheetName val="qryForecast_WithJSplits (2)"/>
      <sheetName val="qryForecast_WithJSplits"/>
      <sheetName val="Data - Proj Name"/>
      <sheetName val="Data - OD"/>
      <sheetName val="Data - Missing"/>
      <sheetName val="Data - Missing - ALL"/>
    </sheetNames>
    <sheetDataSet>
      <sheetData sheetId="0"/>
      <sheetData sheetId="1"/>
      <sheetData sheetId="2"/>
      <sheetData sheetId="3"/>
      <sheetData sheetId="4"/>
      <sheetData sheetId="5"/>
      <sheetData sheetId="6"/>
      <sheetData sheetId="7"/>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Exhibit"/>
      <sheetName val="Inc Stmt"/>
      <sheetName val="Rate Base"/>
      <sheetName val="Rev Tax"/>
      <sheetName val="O&amp;M "/>
      <sheetName val="ALF"/>
      <sheetName val="FF&amp;U"/>
      <sheetName val="Ann Chg"/>
      <sheetName val="Acct 928"/>
      <sheetName val="RR - IS"/>
      <sheetName val="SUMMARY"/>
      <sheetName val="Sheet1"/>
      <sheetName val="Compliance"/>
      <sheetName val="#REF"/>
      <sheetName val="COS"/>
      <sheetName val="T&amp;D ISO PERCENTAGE"/>
      <sheetName val="Sheet2"/>
      <sheetName val="Sheet3"/>
      <sheetName val="Sheet4"/>
      <sheetName val="Sheet5"/>
      <sheetName val="Sheet6"/>
      <sheetName val="Sheet7"/>
      <sheetName val="FER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L EXPENSES "/>
      <sheetName val="LOCAL INCOMES"/>
      <sheetName val="sub contractor"/>
      <sheetName val="dep au 28 02 04"/>
      <sheetName val="Recalage tréso"/>
      <sheetName val="Cash flow grpt."/>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ttes"/>
    </sheetNames>
    <sheetDataSet>
      <sheetData sheetId="0"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ources"/>
      <sheetName val="Risk Inputs"/>
      <sheetName val="Triggering Events"/>
      <sheetName val="Consequences"/>
      <sheetName val="Drivers"/>
      <sheetName val="Mitigation Inputs"/>
      <sheetName val="T_Event Mitigation Measures"/>
      <sheetName val="Risk Evaluation"/>
      <sheetName val="Unmitigated Risks"/>
      <sheetName val="Mitigated Risks"/>
      <sheetName val="Aggregate Risk Chart"/>
      <sheetName val="Triggering event Risk Summary"/>
      <sheetName val="Consequence Risk Summary"/>
      <sheetName val="Chart Data"/>
      <sheetName val="Reference"/>
      <sheetName val="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Checklist Summary"/>
      <sheetName val="Apparatus Engineer"/>
      <sheetName val="Apparatus Engineer Quickhelp"/>
      <sheetName val="GeoTechnical Engineer"/>
      <sheetName val="GeoTechnical Engineer Quickhelp"/>
      <sheetName val="Project Controls Engineer"/>
      <sheetName val="Project Controls Engineer QH"/>
      <sheetName val="Structural Engineering"/>
      <sheetName val="Structural Engineering Quickhel"/>
      <sheetName val="Environmental"/>
      <sheetName val="Environmental Quickhelp"/>
      <sheetName val="Civil Engineering"/>
      <sheetName val="Civil Engineering Quickhelp"/>
      <sheetName val="Contruction - RPPM"/>
      <sheetName val="Power System Controls"/>
      <sheetName val="Construction"/>
      <sheetName val="Construction Quickhelp"/>
      <sheetName val="SAS Engineering"/>
      <sheetName val="Automation Development"/>
      <sheetName val="Cost Estimating"/>
      <sheetName val="Cost Estimating Quickhelp"/>
      <sheetName val="Protection Engineer"/>
      <sheetName val="Responsible Engineer"/>
      <sheetName val="Responsible Engineer Quickhelp"/>
      <sheetName val="User Inf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Pivots"/>
      <sheetName val="D. Narong Cross-check"/>
      <sheetName val="Template Log"/>
      <sheetName val="Data Tables"/>
      <sheetName val="Sponsors"/>
      <sheetName val="Processes and AIs"/>
      <sheetName val="O&amp;M Recorded"/>
      <sheetName val="Translation"/>
      <sheetName val="WBSs"/>
      <sheetName val="20160206 T&amp;D Template Log"/>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ting Plan"/>
      <sheetName val="Drop Down"/>
      <sheetName val="Drop Downs"/>
    </sheetNames>
    <sheetDataSet>
      <sheetData sheetId="0" refreshError="1"/>
      <sheetData sheetId="1" refreshError="1"/>
      <sheetData sheetId="2"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Corp Variance Report (Forecast)"/>
      <sheetName val="Corp Variance Rpt (Gross)"/>
      <sheetName val="T&amp;D YTD Performance"/>
      <sheetName val="T&amp;D Total BOT Capital"/>
      <sheetName val="Corp YE Fcst Template"/>
      <sheetName val="YTD Corp. Variance Report"/>
      <sheetName val="CM Corp. Var Report (Net)"/>
      <sheetName val="YTD Corp. Var Report (Gross)"/>
      <sheetName val="T&amp;D CPUC BOT Sheet"/>
      <sheetName val="T&amp;D CPUC Execution Plan Summary"/>
      <sheetName val="CM Corp. Var Report (Gross)"/>
      <sheetName val="Strategic - CPUC"/>
      <sheetName val="Strategic - FERC"/>
      <sheetName val="CPUC BOT Summary"/>
      <sheetName val="CPUC Variance Template"/>
      <sheetName val="CPUC BOT YTD Detail"/>
      <sheetName val="CPUC BOT YTD Detail (Frcst MM)"/>
      <sheetName val="CPUC BOT YE Detail"/>
      <sheetName val="CPUC BOT YTD Detail-All Other"/>
      <sheetName val="CPUC BOT YE Detail-All Oth"/>
      <sheetName val="FERC BOT Summary"/>
      <sheetName val="FERC Variance Template"/>
      <sheetName val="FERC BOT YTD Detail (Frcst MM)"/>
      <sheetName val="FERC BOT YTD Detail"/>
      <sheetName val="FERC BOT YE Detail"/>
      <sheetName val="CPUC BOT Detail Cadence"/>
      <sheetName val="CPUC BOT Detail Caden-All Other"/>
      <sheetName val="DBL CPUC BOT Detail Cadence"/>
      <sheetName val="TS&amp;O CPUC BOT Detail Cadence"/>
      <sheetName val="DBL CPUC YTD Performance"/>
      <sheetName val="DBL FERC YTD Performance"/>
      <sheetName val="DBL CPUC YTD Detail"/>
      <sheetName val="DBL CPUC BOT YE Detail"/>
      <sheetName val="TS&amp;O CPUC YTD Performance"/>
      <sheetName val="TS&amp;O FERC YTD Performance"/>
      <sheetName val="MPO CPUC YTD Performance"/>
      <sheetName val="MPO FERC YTD Performance"/>
      <sheetName val="E&amp;TS~Oth CPUC YTD Performance"/>
      <sheetName val="E&amp;TS~Oth FERC YTD Performance"/>
      <sheetName val="1a Level 1 Total"/>
      <sheetName val="1b Level 1 FERC"/>
      <sheetName val="1c Level 1 CPUC"/>
      <sheetName val="2a Level 2 Total"/>
      <sheetName val="2b Level 2 FERC"/>
      <sheetName val="BExRepositorySheet"/>
      <sheetName val="2c Level 2 CPUC"/>
      <sheetName val="3a Level 3 Total"/>
      <sheetName val="3b Level 3 FERC"/>
      <sheetName val="3c Level 3 CPUC"/>
      <sheetName val="Overhead Model Forecast Adj"/>
      <sheetName val="Legend"/>
      <sheetName val="T,D,S Capital"/>
      <sheetName val="Total Budget"/>
      <sheetName val="CPUC Capital Monthly Plan"/>
      <sheetName val="Average Spend"/>
      <sheetName val="Average Spend (2)"/>
      <sheetName val="Average Spend (Other)"/>
      <sheetName val="Emergent Items"/>
      <sheetName val="Summary Data"/>
      <sheetName val="Instructions"/>
      <sheetName val="3d Level 3 RIIM"/>
      <sheetName val="Summary Data RP"/>
      <sheetName val="FERC Budgets"/>
      <sheetName val="Contributions"/>
      <sheetName val="PMO FERC Recorded"/>
      <sheetName val="Trans Project Worksheet"/>
      <sheetName val="Trans Project Summary"/>
      <sheetName val="BPTI FERC Recorded"/>
      <sheetName val="SC&amp;M FERC Adjustment"/>
      <sheetName val="MPO Adjustments"/>
      <sheetName val="Related Expense Template"/>
      <sheetName val="BOT  Update Sheet"/>
      <sheetName val="T&amp;D FERC BOT Capital"/>
      <sheetName val="Operational Plan"/>
      <sheetName val="CPUC BOT YTD Detail Master"/>
      <sheetName val="CPUC BOT YE Detail Master"/>
      <sheetName val="T&amp;D CPUC BOT Capital"/>
      <sheetName val="OLD Capital Var Rpt (Target)"/>
      <sheetName val="OLD Corp Variance (Gross)"/>
      <sheetName val="O&amp;M FCST Var_MMOLD"/>
      <sheetName val="O&amp;M YTD Var_MM"/>
      <sheetName val="O&amp;M FCST VAR_MM"/>
      <sheetName val="CPUC YTD Var_MM"/>
      <sheetName val="CPUC FCST Var_MM"/>
      <sheetName val="FERC YTD Var_MM"/>
      <sheetName val="FERC FRCST Var_MM"/>
      <sheetName val="BOT Summary_MM"/>
      <sheetName val="Summary O&amp;M Vernine made_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Lists"/>
    </sheetNames>
    <sheetDataSet>
      <sheetData sheetId="0" refreshError="1"/>
      <sheetData sheetId="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Master Data 2015"/>
      <sheetName val="2014 by L4 WBS"/>
      <sheetName val="CN41N"/>
      <sheetName val="Fall LTP 2015 Data"/>
      <sheetName val="Pivot Chart"/>
      <sheetName val="Pivot Chart 2014-2015"/>
      <sheetName val="Chart1"/>
      <sheetName val="Pivot Chart Data"/>
      <sheetName val="Program Group Detail Total"/>
      <sheetName val="2014 Spend by WBS"/>
      <sheetName val="FERC Summary"/>
      <sheetName val="CPUC Summary"/>
      <sheetName val="FERC Variance Maj Drivers"/>
      <sheetName val="Program Group Detail DBL Greg"/>
      <sheetName val="Program Group Detail TSO Paul"/>
      <sheetName val="TRTP Summary"/>
      <sheetName val="Physical Security"/>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ources"/>
      <sheetName val="Risk Inputs"/>
      <sheetName val="Triggering Events"/>
      <sheetName val="Consequences"/>
      <sheetName val="Drivers"/>
      <sheetName val="Mitigation Inputs"/>
      <sheetName val="T_Event Mitigation Measures"/>
      <sheetName val="Risk Evaluation"/>
      <sheetName val="Unmitigated Risks"/>
      <sheetName val="Mitigated Risks"/>
      <sheetName val="Aggregate Risk Chart"/>
      <sheetName val="Triggering event Risk Summary"/>
      <sheetName val="Consequence Risk Summary"/>
      <sheetName val="Chart Data"/>
      <sheetName val="Reference"/>
      <sheetName val="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RT Templates"/>
      <sheetName val="Program_Summ"/>
      <sheetName val="YB"/>
      <sheetName val="Foundational_Summ"/>
      <sheetName val="Foundational_Dtl"/>
      <sheetName val="BT_Summ"/>
      <sheetName val="BT_Dtl"/>
      <sheetName val="DS_Summ"/>
      <sheetName val="DS_Dtl"/>
      <sheetName val="Cst_Cmpnt_Summ"/>
      <sheetName val="HW_Summ"/>
      <sheetName val="HW_Dtl"/>
      <sheetName val="SW_Summ"/>
      <sheetName val="SW_Dtl"/>
      <sheetName val="Data_Summ"/>
      <sheetName val="Data_Dtl"/>
      <sheetName val="LB_Summ"/>
      <sheetName val="LB_Dtl"/>
      <sheetName val="DP_Summ"/>
      <sheetName val="DP_Dtl"/>
      <sheetName val="PM_Summ"/>
      <sheetName val="PM_Dtl"/>
      <sheetName val="Refresh_Ovw"/>
      <sheetName val="Hardware"/>
      <sheetName val="Software"/>
      <sheetName val="Data"/>
      <sheetName val="Labor"/>
      <sheetName val="Labor_UU"/>
      <sheetName val="Deployment"/>
      <sheetName val="Project_Management"/>
      <sheetName val="Sensitivity - All"/>
      <sheetName val="Sensitivity-Dist"/>
      <sheetName val="Sensitivity-Btrans"/>
      <sheetName val="Sensitivity-Foundational"/>
      <sheetName val="Charts"/>
      <sheetName val="Charts1"/>
      <sheetName val="Charts_Summ"/>
      <sheetName val="Tables"/>
      <sheetName val="CstCatg"/>
      <sheetName val="RateCard"/>
      <sheetName val="Used_Useful_Summ"/>
      <sheetName val="Consolidated"/>
      <sheetName val="ITLabor"/>
      <sheetName val="UU_Consol"/>
      <sheetName val="CRT View 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 2 Initial Notes from B. Chen"/>
      <sheetName val="5.19.15"/>
      <sheetName val="5.21.15"/>
      <sheetName val="5.26.15 (CT)"/>
      <sheetName val="Initial Doc Temp Thoughts"/>
      <sheetName val="Doc Temp"/>
      <sheetName val="Merimekko Chart"/>
      <sheetName val="Marimekko Data"/>
      <sheetName val="Expected Optimization Data"/>
      <sheetName val="Doc Temp Refs"/>
      <sheetName val="Definitions"/>
    </sheetNames>
    <sheetDataSet>
      <sheetData sheetId="0"/>
      <sheetData sheetId="1"/>
      <sheetData sheetId="2"/>
      <sheetData sheetId="3"/>
      <sheetData sheetId="4"/>
      <sheetData sheetId="5"/>
      <sheetData sheetId="6" refreshError="1"/>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ERC&amp;CPUC"/>
      <sheetName val="2. Schedule Dates"/>
      <sheetName val="3. Delivery Date Tenants"/>
      <sheetName val="FERC HMCC"/>
      <sheetName val="4.What If 4-101 CPCN Jan 1 TLSS"/>
      <sheetName val="2 Month 2010 Schedule Float"/>
      <sheetName val="2009 Forecast"/>
      <sheetName val="CPCN March 1 Schedule"/>
      <sheetName val="CPCN Jan 15 Schedule"/>
      <sheetName val="TRTP 4-11 Cost Breakdown"/>
      <sheetName val="Seg 4 through 11_Data"/>
      <sheetName val="Total"/>
      <sheetName val="Home Office"/>
      <sheetName val="Transmission Material"/>
      <sheetName val="Transmission Construction"/>
      <sheetName val="Contingency"/>
      <sheetName val="BExRepositorySheet"/>
      <sheetName val="5. FERC HM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Reconciliation"/>
      <sheetName val="Summary 7-30-10"/>
      <sheetName val="Summary Recon (7-30-10)"/>
      <sheetName val="Summary Recon (7-28-10)_FER (2)"/>
      <sheetName val="Summary Recon (IT)"/>
      <sheetName val="Summary_To JK_7-29-10"/>
      <sheetName val="Summary Recon (7-28-10)_FERC"/>
      <sheetName val="Summary Recon (7-28-10)"/>
      <sheetName val="Documents"/>
      <sheetName val="IT"/>
      <sheetName val="Civil"/>
      <sheetName val="Susbstion Cost Est_0727"/>
      <sheetName val="TL_Loop in"/>
      <sheetName val="CPCN Cost Summary (2-22-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RT Templates"/>
      <sheetName val="CRT View Source"/>
      <sheetName val="Sheet2"/>
      <sheetName val="Sheet3"/>
      <sheetName val="Sheet4"/>
      <sheetName val="Program_Summ"/>
      <sheetName val="YB"/>
      <sheetName val="Foundational_Summ"/>
      <sheetName val="Foundational_Dtl"/>
      <sheetName val="BT_Summ"/>
      <sheetName val="BT_Dtl"/>
      <sheetName val="DS_Summ"/>
      <sheetName val="DS_Dtl"/>
      <sheetName val="Cst_Cmpnt_Summ"/>
      <sheetName val="HW_Summ"/>
      <sheetName val="HW_Dtl"/>
      <sheetName val="SW_Summ"/>
      <sheetName val="SW_Dtl"/>
      <sheetName val="Data_Summ"/>
      <sheetName val="Data_Dtl"/>
      <sheetName val="LB_Summ"/>
      <sheetName val="LB_Dtl"/>
      <sheetName val="Sheet7"/>
      <sheetName val="DP_Summ"/>
      <sheetName val="DP_Dtl"/>
      <sheetName val="PM_Summ"/>
      <sheetName val="PM_Dtl"/>
      <sheetName val="Refresh_Ovw"/>
      <sheetName val="Hardware"/>
      <sheetName val="Software"/>
      <sheetName val="Data"/>
      <sheetName val="Labor"/>
      <sheetName val="Deployment"/>
      <sheetName val="Project_Management"/>
      <sheetName val="Sensitivity - All"/>
      <sheetName val="Sensitivity-Dist"/>
      <sheetName val="Sensitivity-Btrans"/>
      <sheetName val="Sensitivity-Foundational"/>
      <sheetName val="Charts"/>
      <sheetName val="Charts1"/>
      <sheetName val="Charts_Summ"/>
      <sheetName val="Tables"/>
      <sheetName val="CstCatg"/>
      <sheetName val="RateCard"/>
      <sheetName val="Consolidated"/>
      <sheetName val="ITLab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Transmission Overall"/>
      <sheetName val="Grid Scorecard"/>
      <sheetName val="Asset Mgmt"/>
      <sheetName val="Design"/>
      <sheetName val="Project Delivery"/>
      <sheetName val="TRPPM"/>
      <sheetName val="Construction Methods"/>
      <sheetName val="Eastern"/>
      <sheetName val="Highland"/>
      <sheetName val="Metro East"/>
      <sheetName val="Metro West"/>
      <sheetName val="North Coast"/>
      <sheetName val="Orange"/>
      <sheetName val="San Joaquin"/>
      <sheetName val="Transmission Rank Trend"/>
      <sheetName val="Primary Input"/>
      <sheetName val="Metric Definitions"/>
      <sheetName val="Ranking Rules"/>
      <sheetName val="Monthly Summary"/>
      <sheetName val="Pole Replace Design"/>
      <sheetName val="FL vs  NFL"/>
      <sheetName val="Scorecard Schedule"/>
      <sheetName val="Secondary &amp; KPI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P_forecast_summary_May14"/>
      <sheetName val="7 year-12 year cost forecast_14"/>
      <sheetName val="PLIP_forecast_summary (2)"/>
      <sheetName val="Sheet1"/>
      <sheetName val="High Risk GF Pole data"/>
      <sheetName val="PLIP program resources"/>
      <sheetName val="Previous version 7 yr"/>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Notes"/>
      <sheetName val="B23.01"/>
      <sheetName val="B23.02"/>
      <sheetName val="B23.03"/>
      <sheetName val="B23.04"/>
      <sheetName val="B23.05"/>
      <sheetName val="B23.06"/>
      <sheetName val="C23.01"/>
      <sheetName val="C23.02"/>
      <sheetName val="C23.03"/>
      <sheetName val="C23.04"/>
      <sheetName val="C23.05"/>
      <sheetName val="C23.06"/>
      <sheetName val="C23.07"/>
      <sheetName val="Staffing"/>
      <sheetName val="Lookup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Amortization"/>
      <sheetName val="2001 Amortization"/>
      <sheetName val="2002 Amortization"/>
      <sheetName val="2000 Purchases"/>
      <sheetName val="2001 Purchases, 100%"/>
      <sheetName val="2001 Purchases, Edison's Share"/>
      <sheetName val="2001 Purchases, Edison's Shar 2"/>
      <sheetName val="2002 Purchases"/>
      <sheetName val="Carrying Costs"/>
      <sheetName val="PVNGS Cash Flows"/>
      <sheetName val="SONGS Cash Flows"/>
      <sheetName val="GE Storage"/>
      <sheetName val="GE Input"/>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Guidelines"/>
      <sheetName val="HC Rec"/>
      <sheetName val="Pivot Headcount"/>
      <sheetName val="Rec to Control (3)"/>
      <sheetName val="Rec to Control (2)"/>
      <sheetName val="Rec to Control"/>
      <sheetName val="Pivot CE"/>
      <sheetName val="Pivot for Presentation"/>
      <sheetName val="Sheet1"/>
      <sheetName val="Budget Details"/>
      <sheetName val="Backup&gt;&gt;&gt;"/>
      <sheetName val="Hierarchy"/>
      <sheetName val="Drop Down Options"/>
      <sheetName val="Escalation Rates"/>
      <sheetName val="Spread Codes"/>
      <sheetName val="Cost Center Attributes"/>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Guidelines"/>
      <sheetName val="Budget Details"/>
      <sheetName val="Backup&gt;&gt;&gt;"/>
      <sheetName val="Drop Down Options"/>
      <sheetName val="Escalation Rates"/>
      <sheetName val="Spread Codes"/>
      <sheetName val="Cost Center Attributes"/>
      <sheetName val="#REF"/>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Info"/>
      <sheetName val="Avg Unit Size Calc"/>
      <sheetName val="Assumptions"/>
      <sheetName val="Input Table"/>
      <sheetName val="Support Doc1"/>
      <sheetName val="Summary"/>
      <sheetName val="Revenue"/>
      <sheetName val="Generation"/>
      <sheetName val="HydroCapacity"/>
      <sheetName val="NPVCalcs"/>
      <sheetName val="Depreciation"/>
      <sheetName val="Tax"/>
      <sheetName val="Escalation"/>
      <sheetName val="Costs AsocPasspo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rral Payoff Scenarios"/>
      <sheetName val="Cash Forecast Assumptions"/>
      <sheetName val="Daily vs Monthly"/>
      <sheetName val="Data"/>
      <sheetName val="Deferral Payoff"/>
      <sheetName val="OperCash (2001-2005)"/>
      <sheetName val="Sensitivity Data"/>
      <sheetName val="Revenues"/>
      <sheetName val="FPP - CDWR"/>
      <sheetName val="QF-Source"/>
      <sheetName val="Fuel-Source"/>
      <sheetName val="O&amp;M and Capital"/>
      <sheetName val="Other "/>
      <sheetName val="Tax Schedule"/>
      <sheetName val="TaxPaymentSchedule"/>
      <sheetName val="Intr Schedule"/>
      <sheetName val="D&amp;D and Storage"/>
      <sheetName val="LT Debt 2001"/>
      <sheetName val="LT Debt"/>
      <sheetName val="SCE Debt 2002"/>
      <sheetName val="Interest Rate Summary"/>
      <sheetName val="Forecast Data 0302"/>
      <sheetName val="SCE Preferred"/>
      <sheetName val="2001 OOR-JannaLogan"/>
      <sheetName val="Rev &amp; Exp Reconciliation"/>
      <sheetName val="Intr Reconciliation"/>
      <sheetName val="QF and ISO Streams 2001"/>
      <sheetName val="2001 Tax Calculation"/>
      <sheetName val="2002-2004 Tax Calculation Base"/>
      <sheetName val="Variance"/>
      <sheetName val="Variance 4-24 vs 5-01"/>
      <sheetName val="TaxableInc Adj"/>
      <sheetName val="Bridge Retirement"/>
      <sheetName val="Pat Wong 1-22-02"/>
      <sheetName val="Retail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3b - 2017 Waterfall"/>
      <sheetName val="CS3b - 2018 Waterfall"/>
      <sheetName val="GRC to Constraint"/>
      <sheetName val="CPUC"/>
      <sheetName val="Overall Summary"/>
      <sheetName val="FERC"/>
      <sheetName val="FERC details"/>
      <sheetName val="Summary"/>
      <sheetName val="Seismic"/>
      <sheetName val="Pole"/>
      <sheetName val="Constraint"/>
      <sheetName val="Resources"/>
      <sheetName val="Sheet2"/>
      <sheetName val="ScoreSummary"/>
      <sheetName val="RiskScores"/>
      <sheetName val="MRR.P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FC Scenarios"/>
      <sheetName val="Table of Contents"/>
      <sheetName val="Table of Contents - Appendicies"/>
      <sheetName val="Appx C - CPUC 2012 Adopted RO"/>
      <sheetName val="Appx C - Total Co  2012AdoptRO"/>
      <sheetName val="Appendix C - Sales"/>
      <sheetName val="Appx C - GEN REPORTS"/>
      <sheetName val="Appx C - Steam REPORT"/>
      <sheetName val="Appx C - Nuclear REPORT"/>
      <sheetName val="Appx C - Hydroelectric REPORT"/>
      <sheetName val="Appx C - Other REPORT"/>
      <sheetName val="Appx C - Transmission REPORT"/>
      <sheetName val="Appx C - Distribution REPORTS"/>
      <sheetName val="Appx C - Customer Accounts"/>
      <sheetName val="Appx C - CS&amp;I"/>
      <sheetName val="Appx C - A&amp;G Summary"/>
      <sheetName val="Appx C - Total Expense"/>
      <sheetName val="Appx C - Total Labor"/>
      <sheetName val="Appx C - Total NonLabor"/>
      <sheetName val="Appx C - Total Other"/>
      <sheetName val="Appx C - TAXES - OTHER"/>
      <sheetName val="Appx  C - INCOME TAXES"/>
      <sheetName val="Appx  C - Depreciation"/>
      <sheetName val="Appx C - rate base"/>
      <sheetName val="Appx C - Plant"/>
      <sheetName val="Appx C - Working Cash"/>
      <sheetName val="Appx C - Avg Lag in Exp"/>
      <sheetName val="Appx C - OOR Report"/>
      <sheetName val="Appx C - N_T_G"/>
      <sheetName val="Appx C - Nuclear Refueling"/>
      <sheetName val="Appx D - 2013&amp;2014 Post Test Yr"/>
      <sheetName val="CPUC Proposed 2012 RO"/>
      <sheetName val="CPUC RO @ PRR"/>
      <sheetName val="JURIS ALLOCATION %"/>
      <sheetName val="2012 FUNCTIONALIZED"/>
      <sheetName val="2013 FUNCTIONALIZED"/>
      <sheetName val="2014 FUNCTIONALIZED"/>
      <sheetName val="2012 GRC Labor Allocator"/>
      <sheetName val="Functionalized rate base"/>
      <sheetName val="Functionalized DIT BAL"/>
      <sheetName val="Results of Operations"/>
      <sheetName val="RO at Present Rate Revenues"/>
      <sheetName val="GRC Summary Data"/>
      <sheetName val="O&amp;M Reports"/>
      <sheetName val="O&amp;M Summary"/>
      <sheetName val="Mohave RO"/>
      <sheetName val="Mountainview"/>
      <sheetName val="Peakers"/>
      <sheetName val="User Input Guide for O&amp;M"/>
      <sheetName val="User Input Guide for Capital"/>
      <sheetName val="User Input Guide for Tax"/>
      <sheetName val="RO1"/>
      <sheetName val="RO2"/>
      <sheetName val="RO3"/>
      <sheetName val="RO4"/>
      <sheetName val="RO5"/>
      <sheetName val="RO6"/>
      <sheetName val="RO7"/>
      <sheetName val="RO8"/>
      <sheetName val="RO9"/>
      <sheetName val="RO10"/>
      <sheetName val="RO11"/>
      <sheetName val="RO12"/>
      <sheetName val="ROTemplateWOJuris"/>
      <sheetName val="Globals"/>
      <sheetName val="Audit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ferred"/>
      <sheetName val="Risk Template"/>
      <sheetName val="Risk Register"/>
      <sheetName val="Risk Matrix (2)"/>
      <sheetName val="Chart Data"/>
      <sheetName val="Heat Map"/>
      <sheetName val="Conductor Failure"/>
      <sheetName val="Risk Matrix Evaluation"/>
      <sheetName val="Conductor Failure (Old)"/>
      <sheetName val="Settlement-Verdicts &gt;100K"/>
      <sheetName val="Safety Data"/>
      <sheetName val="Risk Matr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R Internal Orders"/>
      <sheetName val="Check Variance"/>
      <sheetName val="SCE and Cont. Summary 2"/>
      <sheetName val="Sam Summary"/>
      <sheetName val="Appendix"/>
      <sheetName val="CRX Allocation 2012-2013"/>
      <sheetName val="Mitigation Summary b"/>
      <sheetName val="DCR &amp; CRSX Mitigation"/>
      <sheetName val="Mitigation Allocation"/>
      <sheetName val="Internal Orders"/>
      <sheetName val="BExRepositorySheet"/>
      <sheetName val="Acreage Allocation"/>
      <sheetName val="Pre-SAP 2003-2008"/>
      <sheetName val="2003-2008 Details"/>
      <sheetName val="SAP 2008"/>
      <sheetName val="2011"/>
      <sheetName val="Details"/>
      <sheetName val="Estimate"/>
      <sheetName val="EH&amp;S Summary"/>
      <sheetName val="Assumptions"/>
      <sheetName val="WPSummary"/>
      <sheetName val="New Summary"/>
      <sheetName val="Sheet3"/>
      <sheetName val="2012 Detail"/>
      <sheetName val="Compliance Support"/>
      <sheetName val="2012 &amp; 2013 CH2M HILL"/>
      <sheetName val="Environmental Documents"/>
      <sheetName val="Summary (Nom + Constant)"/>
      <sheetName val="Summary"/>
      <sheetName val="Summary-DCR Costs"/>
      <sheetName val="Action"/>
      <sheetName val="Details-2"/>
      <sheetName val="2010 SAP"/>
      <sheetName val="2011 SAP"/>
      <sheetName val="2010 Detail"/>
      <sheetName val="2013 Detail"/>
      <sheetName val="Mitigation Summary"/>
      <sheetName val="Monitoring Summary"/>
      <sheetName val="Monitoring Rate Support"/>
      <sheetName val="2009 SAP"/>
      <sheetName val="2010 CH2M HILL"/>
      <sheetName val="2011 Detail-A"/>
      <sheetName val="2011 Detail-B"/>
      <sheetName val="2011 CH2M HILL"/>
      <sheetName val="2011 CH2M 1"/>
      <sheetName val="2011 CH2M 2"/>
      <sheetName val="2011 Arch Monitoring"/>
      <sheetName val="CPUC Monitoring Costs 1"/>
      <sheetName val="SBNF Costs (2012$)"/>
      <sheetName val="CPUC Monitoring Cost"/>
      <sheetName val="SBNF Agency Cost"/>
      <sheetName val="2012 SAP"/>
      <sheetName val="CH2M Hill Labor Summary"/>
      <sheetName val="2012 Archaeology"/>
      <sheetName val="2011 Permits"/>
      <sheetName val="08-11 THRU 12-11 CH2M BIO"/>
      <sheetName val="08-11 THRU 12-11 CH2M ENV"/>
      <sheetName val="08-11 THRU 12-11 CH2M PERMITS"/>
      <sheetName val="CH2M HILL ITD to 2011"/>
      <sheetName val="2013 Archaeology"/>
      <sheetName val="POs"/>
      <sheetName val="SBNF Costs"/>
      <sheetName val="Contract Summary"/>
      <sheetName val="2014-2018"/>
      <sheetName val="2012 CH2M HILL"/>
      <sheetName val="2013 CH2M HILL"/>
      <sheetName val="2012 &amp; 2013 CH2M Staff Support"/>
      <sheetName val="2012 &amp; 2013 CH2M Bio Monitors"/>
      <sheetName val="CH2M-DCR Construction Schedule"/>
      <sheetName val="2013 CH2M SITE REST"/>
      <sheetName val="2014 CH2M SITE R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y Category Definitions"/>
      <sheetName val="CS"/>
      <sheetName val="IT&amp;BI"/>
      <sheetName val="OS"/>
      <sheetName val="T&amp;D"/>
      <sheetName val="PDS"/>
      <sheetName val="PIN Look-up"/>
      <sheetName val="Summary - Emergent Split"/>
      <sheetName val="PDS Summary Chart"/>
      <sheetName val="Checks"/>
      <sheetName val="Validation"/>
    </sheetNames>
    <sheetDataSet>
      <sheetData sheetId="0"/>
      <sheetData sheetId="1"/>
      <sheetData sheetId="2"/>
      <sheetData sheetId="3"/>
      <sheetData sheetId="4"/>
      <sheetData sheetId="5"/>
      <sheetData sheetId="6"/>
      <sheetData sheetId="7"/>
      <sheetData sheetId="8" refreshError="1"/>
      <sheetData sheetId="9"/>
      <sheetData sheetId="10"/>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ts"/>
      <sheetName val="Module1"/>
    </sheetNames>
    <sheetDataSet>
      <sheetData sheetId="0"/>
      <sheetData sheetId="1"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DSP.TSP.IR.WDAT Unit Count"/>
      <sheetName val="SUMMARY"/>
      <sheetName val="Procedures"/>
      <sheetName val="Transmission"/>
      <sheetName val="TSP - A-AA Bank"/>
      <sheetName val="TSP - Capacitor Bank"/>
      <sheetName val="TSP - Subtransmission"/>
      <sheetName val="TSP - SERP"/>
      <sheetName val="DSP - Circuits"/>
      <sheetName val="DSP - B-Banks"/>
      <sheetName val="DSP - New Subs"/>
      <sheetName val="DSP - 4kV Cut-Overs"/>
      <sheetName val="IR - Circuit Breakers"/>
      <sheetName val="IR - Xfmr Banks"/>
      <sheetName val="IR - Prot Relays"/>
      <sheetName val="IR - Sub Betterment"/>
      <sheetName val="IR - Prot Subs Auto"/>
      <sheetName val="NC - Customer"/>
      <sheetName val="NC - WDAT-TO"/>
      <sheetName val="Rule 20A"/>
      <sheetName val="CAPS Data"/>
      <sheetName val="Const Status"/>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Report"/>
      <sheetName val="Commitments"/>
      <sheetName val="PCO Log March_2007"/>
      <sheetName val="UMC Summary 5_20_09"/>
      <sheetName val="CAPS"/>
      <sheetName val="ClarkD IO"/>
      <sheetName val="TRTP 4-11 Cost Breakdown"/>
      <sheetName val="Chart2"/>
      <sheetName val="TRTP 4-11 2009 Plan"/>
      <sheetName val="Yellow Book Revised 090520"/>
      <sheetName val="2009 Exp Pln-Act-Var Summary"/>
      <sheetName val="UMC Report"/>
      <sheetName val="2009 Plan"/>
      <sheetName val="BExRepositorySheet"/>
      <sheetName val="Level One Summary"/>
      <sheetName val="Cost Breakdown"/>
      <sheetName val="Comm"/>
      <sheetName val="Comm2"/>
      <sheetName val="Comm3"/>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4-09 YTD"/>
      <sheetName val="Data"/>
      <sheetName val="KS13"/>
      <sheetName val="TDBU SAP Extract"/>
      <sheetName val="KS13 GF"/>
      <sheetName val="SSID"/>
      <sheetName val="Sheet3"/>
    </sheetNames>
    <sheetDataSet>
      <sheetData sheetId="0"/>
      <sheetData sheetId="1"/>
      <sheetData sheetId="2"/>
      <sheetData sheetId="3"/>
      <sheetData sheetId="4"/>
      <sheetData sheetId="5"/>
      <sheetData sheetId="6"/>
      <sheetData sheetId="7"/>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Variance_FERC"/>
      <sheetName val="Comments"/>
      <sheetName val="FERC"/>
      <sheetName val="CPUC"/>
      <sheetName val="FERC&amp;CPUC"/>
      <sheetName val="Master Data Dump"/>
      <sheetName val="Misc Data"/>
      <sheetName val="FERC (2)"/>
      <sheetName val="CPUC (2)"/>
      <sheetName val="FERC&amp;CPUC (2)"/>
      <sheetName val="FERC Summary"/>
      <sheetName val="CPUC Summary"/>
      <sheetName val="FERC&amp;CPUC Summary"/>
      <sheetName val="FERC Spending Chart"/>
      <sheetName val="FERC Spending Detail"/>
      <sheetName val="Exhibit"/>
      <sheetName val="Exhibit - OD"/>
      <sheetName val="Project Overviews"/>
      <sheetName val="CRE Data Dump"/>
      <sheetName val="2010 CAPS"/>
      <sheetName val="Summary"/>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sheetName val="ownership"/>
      <sheetName val="Criteria"/>
      <sheetName val="CSR 2000F"/>
      <sheetName val="Table38&amp;39"/>
      <sheetName val="Table40"/>
      <sheetName val="Table45"/>
      <sheetName val="Table47"/>
      <sheetName val="Table48"/>
      <sheetName val="Table49"/>
      <sheetName val="Table56"/>
      <sheetName val="Table57"/>
      <sheetName val="Table58"/>
      <sheetName val="Table63&amp;64"/>
      <sheetName val="Table65"/>
      <sheetName val="Table56&amp;57"/>
      <sheetName val="Drop Downs"/>
      <sheetName val="Menus"/>
      <sheetName val="O&amp;M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lt;-- Main Menu | Takeoff 1 --&gt;"/>
      <sheetName val="Start_1"/>
      <sheetName val="Info_1"/>
      <sheetName val="Assumptions_1"/>
      <sheetName val="Takeoff_1"/>
      <sheetName val="Sum_1"/>
      <sheetName val="Crew_1"/>
      <sheetName val="Input1_1"/>
      <sheetName val="Input2_1"/>
      <sheetName val="Rate_1"/>
      <sheetName val="x-take_1"/>
      <sheetName val="AddLine"/>
      <sheetName val="&lt;-- Takeoff 1 | Temp WS --&gt;"/>
      <sheetName val="Tsum"/>
      <sheetName val="Tcpr"/>
      <sheetName val="Cpr"/>
      <sheetName val="Ccpr"/>
      <sheetName val="Cr"/>
      <sheetName val="Ba"/>
      <sheetName val="Pr"/>
      <sheetName val="Ad"/>
      <sheetName val="Toff"/>
      <sheetName val="Line"/>
      <sheetName val="&lt;--Temp WS | Totals--&gt;"/>
      <sheetName val="Start_2"/>
      <sheetName val="Input1_2"/>
      <sheetName val="Input2_2"/>
      <sheetName val="Pamm_2"/>
      <sheetName val="Sum1_2"/>
      <sheetName val="Sum2_2"/>
      <sheetName val="Calc_2"/>
      <sheetName val="Esc_2"/>
      <sheetName val="Allo_2"/>
      <sheetName val="Costb_2"/>
      <sheetName val="Coh_2"/>
      <sheetName val="Rate_2"/>
      <sheetName val="Data-in_2"/>
      <sheetName val="escX_2"/>
      <sheetName val="cohX_2"/>
      <sheetName val="calcX_2"/>
      <sheetName val="Check_2"/>
      <sheetName val="Data-out_2"/>
      <sheetName val="&lt;-- Totals | CPR Takeoff --&gt;"/>
      <sheetName val="Start_4"/>
      <sheetName val="sum1_4"/>
      <sheetName val="sum2_4"/>
      <sheetName val="data_4"/>
      <sheetName val="process1_4"/>
      <sheetName val="process2_4"/>
      <sheetName val="dbase_4"/>
      <sheetName val="&lt;-- CPR Takeoff | CPR WO--&gt;"/>
      <sheetName val="Start_3"/>
      <sheetName val="cap1_3"/>
      <sheetName val="rel1_3"/>
      <sheetName val="cff1_3"/>
      <sheetName val="rec1_3"/>
      <sheetName val="cap2_3"/>
      <sheetName val="rel2_3"/>
      <sheetName val="cff2_3"/>
      <sheetName val="rec2_3"/>
      <sheetName val="data1_3"/>
      <sheetName val="data2_3"/>
      <sheetName val="calc_3"/>
      <sheetName val="dbase_3"/>
      <sheetName val="check_3"/>
      <sheetName val="&lt;-- CPR WO | Plant Ret --&gt;"/>
      <sheetName val="FRM_PR_SCE_Project Info"/>
      <sheetName val="FRM_PR_SCE_Page1"/>
      <sheetName val="FRM_PR_SCE_2"/>
      <sheetName val="FRM_PR_SCE_3"/>
      <sheetName val="FRM_PR_SCE_4"/>
      <sheetName val="FRM_PR_SCE_Data"/>
      <sheetName val="&lt;-- Plant Ret | Accnt Data --&gt;"/>
      <sheetName val="FRM_AD_SCE_Project Info"/>
      <sheetName val="FRM_AD_SCE_Accounting Data"/>
      <sheetName val="FRM_AD_SCE_Data Entry"/>
      <sheetName val="FRM_AD_SCE_data"/>
      <sheetName val="&lt;-- Accnt Data | Admin --&gt;"/>
      <sheetName val="ProcessAndCalculateChecks"/>
      <sheetName val="Catalog"/>
      <sheetName val="Super User"/>
      <sheetName val="Sheets"/>
      <sheetName val="&lt;-- Admin | End --&gt;"/>
    </sheetNames>
    <sheetDataSet>
      <sheetData sheetId="0" refreshError="1"/>
      <sheetData sheetId="1" refreshError="1"/>
      <sheetData sheetId="2" refreshError="1"/>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DCM Scorecard"/>
      <sheetName val="Region Scorecard_new"/>
      <sheetName val="Region Scorecard - Secondary"/>
      <sheetName val="Region Ranking"/>
      <sheetName val="Region Scorecard"/>
      <sheetName val="RPS Scorecard"/>
      <sheetName val="Trend"/>
      <sheetName val="District Scorecard"/>
      <sheetName val="District Ranking v2"/>
      <sheetName val="District Ranking - Rurals"/>
      <sheetName val="Bonus Points"/>
      <sheetName val="District Ranking Trending"/>
      <sheetName val="Outage&lt;24hr"/>
      <sheetName val="Metro West"/>
      <sheetName val="ERT-FERT"/>
      <sheetName val="Metro West - Detail"/>
      <sheetName val="FOP"/>
      <sheetName val="Exception"/>
      <sheetName val="North Coast"/>
      <sheetName val="North Coast - Detail"/>
      <sheetName val="Rurals"/>
      <sheetName val="Rurals - Detail"/>
      <sheetName val="San Joaquin"/>
      <sheetName val="San Joaquin - Detail"/>
      <sheetName val="Scheduling"/>
      <sheetName val="Desert"/>
      <sheetName val="CM Enabler"/>
      <sheetName val="Desert - Detail"/>
      <sheetName val="Metro East"/>
      <sheetName val="DIMP CHO"/>
      <sheetName val="Metro East - Detail"/>
      <sheetName val="DIMP O&amp;M"/>
      <sheetName val="Orange"/>
      <sheetName val="Planned Outage"/>
      <sheetName val="Orange - Detail"/>
      <sheetName val="San Jacinto"/>
      <sheetName val="UDI"/>
      <sheetName val="San Jacinto - Detail"/>
      <sheetName val="DIMP"/>
      <sheetName val="Ranking Rules"/>
      <sheetName val="Metric Definitions (Old)"/>
      <sheetName val="Metric Definitions"/>
      <sheetName val="WO Conformance"/>
      <sheetName val="EFFRs"/>
      <sheetName val="SDS"/>
      <sheetName val="Warranty_Backlog"/>
      <sheetName val="WOClosure"/>
      <sheetName val="Hours"/>
      <sheetName val="WO Closure RPPM"/>
      <sheetName val="Unit_TPT"/>
      <sheetName val="CostEff - Labor"/>
      <sheetName val="FERT"/>
      <sheetName val="AFUDC"/>
      <sheetName val="RPS On Time Outages"/>
      <sheetName val="Safety"/>
      <sheetName val="Safety - YTD"/>
      <sheetName val="Unit Rate TPT - YTD"/>
      <sheetName val="Monthly Summary"/>
      <sheetName val="Analysis"/>
      <sheetName val="UDI Conformance"/>
      <sheetName val="EHS"/>
      <sheetName val="CCCI"/>
      <sheetName val="PO Adherence"/>
      <sheetName val="On-Time Outa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ignments"/>
      <sheetName val="Primm NU (Nominal)"/>
      <sheetName val="Input (Nominal) - 25Mar2013"/>
      <sheetName val="Schedule"/>
      <sheetName val="Rec'd Cost"/>
      <sheetName val="Reconciliation"/>
      <sheetName val="Comparison"/>
      <sheetName val="Funding"/>
      <sheetName val="Escalation"/>
      <sheetName val="Aggregatio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 Attributes"/>
      <sheetName val="Optimization"/>
      <sheetName val="2016 2017 Plans"/>
      <sheetName val="Baseline"/>
      <sheetName val="Baseline Compliance"/>
      <sheetName val="Baseline Compliance (2)"/>
      <sheetName val="2017 RSE1 metric"/>
      <sheetName val="2017 Pole Backlog Gross Up"/>
      <sheetName val="2017 RSE1 metric (2)"/>
      <sheetName val="WCR Levels"/>
      <sheetName val="Sheet3 - pole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
    </sheetNames>
    <sheetDataSet>
      <sheetData sheetId="0"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Constant)_original"/>
      <sheetName val="Master (Constant)_with_updates"/>
      <sheetName val="DM (120)_original"/>
      <sheetName val="593.120_tables"/>
      <sheetName val="DM (120)_update"/>
      <sheetName val="583.120_tables"/>
      <sheetName val="PLIP_rel_expense"/>
      <sheetName val="reshape_template"/>
      <sheetName val="PLIP_forecast_summary_V6"/>
      <sheetName val="7 year-12 year cost forecastV6"/>
      <sheetName val="PLIP program resources"/>
      <sheetName val="SummaryTable"/>
      <sheetName val="SummaryPivot"/>
      <sheetName val="Graph_583.120"/>
      <sheetName val="Graph_593.120"/>
      <sheetName val="594.120_tables"/>
      <sheetName val="Graph_594.120"/>
      <sheetName val="FI Exp w OH 2012 2011 "/>
      <sheetName val="Summary 2012 FI Shore Rep Exp  "/>
      <sheetName val="FI Detail "/>
      <sheetName val="Shore Detail  "/>
      <sheetName val="Repair Detail "/>
      <sheetName val="VaultManH_forecastv8"/>
      <sheetName val="FI_and_Repairs_2010_11"/>
      <sheetName val="PLIP 7 Year Plan"/>
      <sheetName val="WiresDown"/>
      <sheetName val="WiresDown_L_NL"/>
      <sheetName val="Intrusive_Cost_Worksheet"/>
      <sheetName val="Escalation"/>
      <sheetName val="ODI_incremental"/>
      <sheetName val="IntrusiveInsp"/>
      <sheetName val="ODI_wp_1"/>
      <sheetName val="ODI_wp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
      <sheetName val="2011 October Estimates"/>
      <sheetName val="Cost Comparisons"/>
      <sheetName val="ITD"/>
      <sheetName val="2011 Sep Estimates"/>
    </sheetNames>
    <sheetDataSet>
      <sheetData sheetId="0"/>
      <sheetData sheetId="1"/>
      <sheetData sheetId="2"/>
      <sheetData sheetId="3"/>
      <sheetData sheetId="4"/>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opsheet"/>
      <sheetName val="DSUM"/>
      <sheetName val="Master"/>
      <sheetName val="Master Query"/>
      <sheetName val="Detail_Query"/>
      <sheetName val="%"/>
    </sheetNames>
    <sheetDataSet>
      <sheetData sheetId="0" refreshError="1"/>
      <sheetData sheetId="1" refreshError="1"/>
      <sheetData sheetId="2"/>
      <sheetData sheetId="3"/>
      <sheetData sheetId="4" refreshError="1"/>
      <sheetData sheetId="5" refreshError="1"/>
      <sheetData sheetId="6"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7 ITAB (old)"/>
      <sheetName val="2007 ITAB"/>
      <sheetName val="2006 ITAB"/>
    </sheetNames>
    <sheetDataSet>
      <sheetData sheetId="0"/>
      <sheetData sheetId="1"/>
      <sheetData sheetId="2"/>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Songco Table"/>
      <sheetName val="Cost Cap Reconciliation"/>
      <sheetName val="Songco Table EH&amp;S Broken out"/>
      <sheetName val="Old Songco Table ($2005,$2012)"/>
      <sheetName val="$545 Million (Clean)"/>
      <sheetName val="$526 Million"/>
      <sheetName val="Element Reconciliation"/>
      <sheetName val="Substatation Components"/>
      <sheetName val="$545 Million (CAAZ Split)"/>
      <sheetName val="AL Modified Songco Table"/>
      <sheetName val="Table for AL outline "/>
      <sheetName val="AL Modified Songco (Updated)"/>
      <sheetName val="Songco (Waterfall Support)"/>
      <sheetName val="Contingency by Element"/>
      <sheetName val="Contingency Alternatives"/>
      <sheetName val="Escalation Rates"/>
      <sheetName val="New Categories Summary"/>
      <sheetName val="Current Estimate"/>
      <sheetName val="Historical Summary"/>
      <sheetName val="Current Est (Labor Mat Split)"/>
      <sheetName val="Calculations"/>
      <sheetName val="AL Songco Table (Jan 6)"/>
      <sheetName val="Hist Sum with Eng Mat split"/>
      <sheetName val="Previous Tables"/>
      <sheetName val="Assumptions"/>
      <sheetName val="Chart1"/>
      <sheetName val="Chart2"/>
      <sheetName val="Chart3"/>
      <sheetName val="Chart4"/>
      <sheetName val="Chart9"/>
      <sheetName val="Chart10"/>
      <sheetName val="Chart11"/>
      <sheetName val="Waterfall Data "/>
      <sheetName val="EH&amp;S Powerplant"/>
      <sheetName val="Updated Env Summary"/>
      <sheetName val="Summary by Work Order"/>
      <sheetName val="Dec 2011 WOC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7062"/>
      <sheetName val="7091"/>
      <sheetName val="7093"/>
      <sheetName val="7095"/>
      <sheetName val="7111"/>
      <sheetName val="7302"/>
      <sheetName val="7390"/>
      <sheetName val="7399"/>
      <sheetName val="7504"/>
      <sheetName val="7553"/>
      <sheetName val="7804"/>
      <sheetName val="7904"/>
      <sheetName val="8090"/>
      <sheetName val="8192"/>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Modified Songco Table (Old)"/>
      <sheetName val="AFUDC+CWIP"/>
      <sheetName val="Summary"/>
      <sheetName val="AL Tables"/>
      <sheetName val="Waterfall WO OHs"/>
      <sheetName val="Estimate Comparison"/>
      <sheetName val="Waterfall"/>
      <sheetName val="Estimate"/>
      <sheetName val="CRT Reconciliation"/>
      <sheetName val="DCR Rec'd Cost through 2011"/>
      <sheetName val="Rec'd (Dev,CRS,Val,Ser)"/>
      <sheetName val="Rec'd (TL,IT,RP,EH&amp;S)"/>
      <sheetName val="Error Checks"/>
      <sheetName val="DCR Rec'd Cost through Jun 2012"/>
      <sheetName val="Assumptions"/>
      <sheetName val="Trans(&gt;200kV) Summary"/>
      <sheetName val="B-Items&amp;Supply"/>
      <sheetName val="Substation Summary"/>
      <sheetName val="Cost Loaded Schedule"/>
      <sheetName val="Rec'd from Tony Li"/>
      <sheetName val="Summary - Adjustment 0.5699"/>
      <sheetName val="DCR Forecast"/>
      <sheetName val="EH&amp;S Summary"/>
      <sheetName val="Distribution Summary"/>
      <sheetName val="IT-Telecom"/>
      <sheetName val="Songco"/>
      <sheetName val="ISO Split"/>
      <sheetName val="EH&amp;S ISO Split"/>
      <sheetName val="Real Properties Summary"/>
      <sheetName val="CorpOH Actuals"/>
      <sheetName val="Summary (re-work later)"/>
      <sheetName val="Escalation Study 2011"/>
      <sheetName val="DCR POs"/>
      <sheetName val="ProjSupp&amp;Alloc"/>
      <sheetName val="Escalation Rates"/>
      <sheetName val="AL Modified Songco Table"/>
      <sheetName val="TSPS Summary Table"/>
      <sheetName val="DCR Rec'd Cost"/>
      <sheetName val="AL Modified Songco Table (2)"/>
      <sheetName val="Chart2"/>
      <sheetName val="Sub_Summary"/>
      <sheetName val="DCR PowerPlant"/>
      <sheetName val="IT-Telecom Summary"/>
      <sheetName val="Pwr Plant (DCR)"/>
      <sheetName val="DCR 2012 Advice Letter Cost Est"/>
      <sheetName val="Waterfall Re-work"/>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s>
    <sheetDataSet>
      <sheetData sheetId="0" refreshError="1"/>
      <sheetData sheetId="1"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HET"/>
      <sheetName val="couts"/>
      <sheetName val="SPEC"/>
      <sheetName val="ICC"/>
      <sheetName val="ISO"/>
      <sheetName val="CC ecrans"/>
      <sheetName val="LDA"/>
      <sheetName val="POSE"/>
      <sheetName val="Pose_speciale"/>
      <sheetName val="Tunnel"/>
      <sheetName val="LOADF"/>
      <sheetName val="Surcharge"/>
      <sheetName val="Charge cyclique"/>
      <sheetName val="Meca"/>
      <sheetName val="T induite"/>
      <sheetName val="Impedance"/>
      <sheetName val="FEcran"/>
      <sheetName val="Matelas"/>
      <sheetName val="Metal"/>
      <sheetName val="Specif"/>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abor Summary by Division"/>
      <sheetName val="Summary by Division"/>
      <sheetName val="Incoming IMM Summary"/>
      <sheetName val="RP Mgmt"/>
      <sheetName val="BP&amp;TS"/>
      <sheetName val="Land Management"/>
      <sheetName val="Govt Lands"/>
      <sheetName val="Land Acquisition"/>
      <sheetName val="SCE"/>
      <sheetName val="Agency &amp; CW"/>
      <sheetName val="Agency Rates"/>
      <sheetName val="Agency Rates R1"/>
      <sheetName val="Market Rates"/>
      <sheetName val="2011 CWs"/>
      <sheetName val="Sheet1"/>
      <sheetName val="O&amp;M SH Adjust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 Material"/>
      <sheetName val="Material Order"/>
      <sheetName val="Unitize"/>
      <sheetName val="Labor"/>
      <sheetName val="Trench Cost"/>
      <sheetName val="WoesWrsht"/>
      <sheetName val="Itemized Cost"/>
      <sheetName val="Engineering Cost"/>
      <sheetName val="Crew Mngr Faceplate"/>
      <sheetName val="PLANNERS"/>
      <sheetName val="Utility Est Hrs"/>
      <sheetName val="Non-Utility Est Hrs"/>
      <sheetName val="Issue For Constr"/>
      <sheetName val="Cable Transmittal"/>
      <sheetName val="Auth Acc Utility"/>
      <sheetName val="Auth Acc Non-Utility "/>
      <sheetName val="Auth To Close"/>
      <sheetName val="Close check List"/>
      <sheetName val="Prime &amp; Sub"/>
      <sheetName val="Letter to As Build"/>
      <sheetName val="Utility (Jacket Sht)"/>
      <sheetName val="RELO (Jacket Sht)"/>
      <sheetName val="FORMAL ESTIMATE LETTER"/>
      <sheetName val="Unitize List"/>
      <sheetName val="Assembly"/>
      <sheetName val="CABLE DESCRIPTION"/>
      <sheetName val="Material Order (2)"/>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ECS AD245 W-Out Conduit"/>
      <sheetName val="ECS AD245 W-Conduit"/>
      <sheetName val="31-23"/>
      <sheetName val="Module1"/>
      <sheetName val="MD Rate"/>
      <sheetName val="FERC 1"/>
      <sheetName val="Input to SAP"/>
      <sheetName val="Loading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MASTER"/>
      <sheetName val="Engineering  LOCFUNC"/>
      <sheetName val="Cost Elements"/>
      <sheetName val="Projects"/>
      <sheetName val="Labor Rates"/>
      <sheetName val="Module1"/>
      <sheetName val="Allocation Master"/>
      <sheetName val="Jan"/>
      <sheetName val="Feb"/>
      <sheetName val="Mar"/>
      <sheetName val="Apr"/>
      <sheetName val="May"/>
      <sheetName val="Jun"/>
      <sheetName val="Jul"/>
      <sheetName val="Aug"/>
      <sheetName val="Sep"/>
      <sheetName val="Oct"/>
      <sheetName val="Nov"/>
      <sheetName val="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Reconciliation"/>
      <sheetName val="Inputs"/>
      <sheetName val="Contingency Details"/>
      <sheetName val="Calculations"/>
      <sheetName val="Reconciliation to FERC Incen"/>
      <sheetName val="Summary by Work Order"/>
      <sheetName val="Summary"/>
      <sheetName val="CRS Expansion Works Orders"/>
      <sheetName val="Historical Summary"/>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Mar_JO_Detail"/>
      <sheetName val="YTD-Mar 07 Cap Det"/>
      <sheetName val="Sheet1"/>
      <sheetName val="Sponsor"/>
      <sheetName val="Attach. A1"/>
      <sheetName val="Data for EV Report"/>
      <sheetName val="YTD-March 07 Cap Spend Summary"/>
      <sheetName val="YTD-April 07 JO Spend"/>
      <sheetName val="Hardware_Software"/>
      <sheetName val="CWA"/>
      <sheetName val="SCE March Net Hours"/>
      <sheetName val="PTR Summary"/>
      <sheetName val="PTR Det"/>
      <sheetName val="YTD-March 07 JO Sp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mmodities"/>
      <sheetName val="Inflation"/>
    </sheetNames>
    <sheetDataSet>
      <sheetData sheetId="0" refreshError="1"/>
      <sheetData sheetId="1" refreshError="1"/>
      <sheetData sheetId="2"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eferral Balance"/>
      <sheetName val="Debt Related Deferral Breakout"/>
      <sheetName val="Other A-P and Accrued Int"/>
      <sheetName val="Interest on Deferrals"/>
      <sheetName val="Liquidity Need"/>
      <sheetName val="Forbearance Need"/>
      <sheetName val="Debt Recon HLHZ 01-31-01"/>
      <sheetName val="V5 - V6"/>
      <sheetName val="Data for Bench"/>
      <sheetName val="OperCash_Craver #4B"/>
      <sheetName val="Revenue (2001-2003)"/>
      <sheetName val="FPP - CDWR (01-03) "/>
      <sheetName val="QF Payment Lag"/>
      <sheetName val="Fuel Summary 2001"/>
      <sheetName val="Cash Forecast O&amp;M"/>
      <sheetName val="Other (01-03)"/>
      <sheetName val="ST Interest Exp_Inc"/>
      <sheetName val="Energy Components"/>
      <sheetName val="O&amp;M and Capital"/>
      <sheetName val="D&amp;D and Storage"/>
      <sheetName val="LT Debt 2001"/>
      <sheetName val="LT Debt"/>
      <sheetName val="SCE Preferred"/>
      <sheetName val="2001 OOR-JannaLogan"/>
      <sheetName val="Assumptions"/>
      <sheetName val="2001-Accured.TaxableInc.w.out"/>
      <sheetName val="Cash Data-Slide"/>
      <sheetName val="QF and ISO Streams 2001"/>
      <sheetName val="Retail Revenue"/>
      <sheetName val="Taxable Inc. Assump."/>
      <sheetName val="Qtr. Tax Calc. V2a"/>
      <sheetName val="2001-Tax Calculation Va"/>
      <sheetName val="2001-Tax BreakOut"/>
      <sheetName val="Qtr. Tax Calc. V2b"/>
      <sheetName val="2001-Tax Calculation Vb"/>
      <sheetName val="2001 Taxable Inc Assump V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sheetName val="ownership"/>
      <sheetName val="Criteria"/>
      <sheetName val="CSR 2000F"/>
      <sheetName val="Table38&amp;39"/>
      <sheetName val="Table40"/>
      <sheetName val="Table45"/>
      <sheetName val="Table47"/>
      <sheetName val="Table48"/>
      <sheetName val="Table49"/>
      <sheetName val="Table56"/>
      <sheetName val="Table57"/>
      <sheetName val="Table58"/>
      <sheetName val="Table63&amp;64"/>
      <sheetName val="Table65"/>
      <sheetName val="Table56&amp;57"/>
      <sheetName val="Drop Downs"/>
      <sheetName val="Menus"/>
      <sheetName val="O&amp;M Detai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Telecom Summary"/>
      <sheetName val="ValleySub(1)"/>
      <sheetName val="ValleySub(2)"/>
      <sheetName val="Assumptions"/>
      <sheetName val="DeversSub(1)"/>
      <sheetName val="DeversSub(2)"/>
      <sheetName val="MirageSub(1)"/>
      <sheetName val="MirageSub(2)"/>
      <sheetName val="CalCap(1)"/>
      <sheetName val="CalCap(2)"/>
      <sheetName val="CRS(1)"/>
      <sheetName val="CRS(2)"/>
      <sheetName val="Chuck(1)"/>
      <sheetName val="Chuck(2)"/>
      <sheetName val="ChuckRemoval(1)"/>
      <sheetName val="BlytheEnergyComm(1)"/>
      <sheetName val="BlytheEnergyComm(2)"/>
      <sheetName val="BlytheServCentr(1)"/>
      <sheetName val="BlytheServCentr(2)"/>
      <sheetName val="BlytheRemoval(1)"/>
      <sheetName val="Valley-Devers(1)"/>
      <sheetName val="Devers-Valley(2)"/>
      <sheetName val="Devers-CalCap(1)"/>
      <sheetName val="Devers-CalCap(2)"/>
      <sheetName val="CalCap-RedBluff(1)"/>
      <sheetName val="CalCap-RedBluff(2)"/>
      <sheetName val="RedBluff-CRS(1)"/>
      <sheetName val="RedBluff-CRS(2)"/>
      <sheetName val="CRS-Buck(1)"/>
      <sheetName val="CRS-Buck(2)"/>
      <sheetName val="CRS-BlytheSC(1)"/>
      <sheetName val="CRS-BlytheSC(2)"/>
      <sheetName val="Mira(1)"/>
      <sheetName val="Mira(2)"/>
      <sheetName val="VistaSub(1)"/>
      <sheetName val="VistaSub(2)"/>
      <sheetName val="Summary (Nominal$)"/>
    </sheetNames>
    <sheetDataSet>
      <sheetData sheetId="0" refreshError="1"/>
      <sheetData sheetId="1"/>
      <sheetData sheetId="2" refreshError="1"/>
      <sheetData sheetId="3" refreshError="1"/>
      <sheetData sheetId="4"/>
      <sheetData sheetId="5" refreshError="1"/>
      <sheetData sheetId="6"/>
      <sheetData sheetId="7" refreshError="1"/>
      <sheetData sheetId="8"/>
      <sheetData sheetId="9" refreshError="1"/>
      <sheetData sheetId="10"/>
      <sheetData sheetId="11" refreshError="1"/>
      <sheetData sheetId="12"/>
      <sheetData sheetId="13" refreshError="1"/>
      <sheetData sheetId="14"/>
      <sheetData sheetId="15"/>
      <sheetData sheetId="16" refreshError="1"/>
      <sheetData sheetId="17"/>
      <sheetData sheetId="18" refreshError="1"/>
      <sheetData sheetId="19"/>
      <sheetData sheetId="20"/>
      <sheetData sheetId="21" refreshError="1"/>
      <sheetData sheetId="22"/>
      <sheetData sheetId="23" refreshError="1"/>
      <sheetData sheetId="24"/>
      <sheetData sheetId="25" refreshError="1"/>
      <sheetData sheetId="26"/>
      <sheetData sheetId="27" refreshError="1"/>
      <sheetData sheetId="28"/>
      <sheetData sheetId="29" refreshError="1"/>
      <sheetData sheetId="30"/>
      <sheetData sheetId="31" refreshError="1"/>
      <sheetData sheetId="32"/>
      <sheetData sheetId="33"/>
      <sheetData sheetId="34"/>
      <sheetData sheetId="35" refreshError="1"/>
      <sheetData sheetId="36"/>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s"/>
      <sheetName val="assumptions"/>
      <sheetName val="equipment"/>
      <sheetName val="foundation data"/>
      <sheetName val="JT Questions"/>
      <sheetName val="equipment price quotes"/>
    </sheetNames>
    <sheetDataSet>
      <sheetData sheetId="0"/>
      <sheetData sheetId="1"/>
      <sheetData sheetId="2"/>
      <sheetData sheetId="3"/>
      <sheetData sheetId="4"/>
      <sheetData sheetId="5"/>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lement Summary"/>
      <sheetName val="Category Summary"/>
      <sheetName val="Category Summary1"/>
      <sheetName val="AOR Summary"/>
      <sheetName val="AOR Summary (2)"/>
      <sheetName val="Summary2"/>
      <sheetName val="Summary3"/>
      <sheetName val="Category Total"/>
      <sheetName val="DM"/>
      <sheetName val="VEG Compl Only"/>
      <sheetName val="INSP Compl Only"/>
      <sheetName val="Other Compliance"/>
      <sheetName val="Capital"/>
      <sheetName val="Contract"/>
      <sheetName val="Non-Comp Training"/>
      <sheetName val="BPI"/>
      <sheetName val="Reliability"/>
      <sheetName val="Advanced Tech"/>
      <sheetName val="Other"/>
      <sheetName val="Grid Operations"/>
      <sheetName val="Uncontrollable"/>
      <sheetName val="Safety"/>
      <sheetName val="IMM-DOH"/>
      <sheetName val="Blank"/>
      <sheetName val="Compliance"/>
      <sheetName val="PWRD Activity Total"/>
      <sheetName val="SM"/>
      <sheetName val="TM"/>
      <sheetName val="VEG"/>
      <sheetName val="INSP"/>
      <sheetName val="GO"/>
      <sheetName val="GOT"/>
      <sheetName val="UC"/>
      <sheetName val="CC"/>
      <sheetName val="CR"/>
      <sheetName val="MISC"/>
      <sheetName val="MS"/>
      <sheetName val="SAF"/>
      <sheetName val="TRNG"/>
      <sheetName val="OtherBL Summary"/>
      <sheetName val="CPC"/>
      <sheetName val="BPFM"/>
      <sheetName val="GF"/>
      <sheetName val="EA"/>
      <sheetName val="ETS"/>
      <sheetName val="Data"/>
      <sheetName val="Escalatio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O Budget Detail_sub"/>
      <sheetName val="Budget"/>
      <sheetName val="Summary"/>
      <sheetName val="Actuals"/>
      <sheetName val="Budg_AT"/>
      <sheetName val="Budg_GA"/>
      <sheetName val="Budg_ET"/>
      <sheetName val="Sheet2"/>
      <sheetName val="Sheet3"/>
      <sheetName val="GRC O&amp;M"/>
      <sheetName val="ATO Summary_Lead"/>
      <sheetName val="ATO Summary_OMCap"/>
      <sheetName val="ATO Budget Detail"/>
      <sheetName val="Unfunded-Pivot Table"/>
      <sheetName val="ATO Budget Detail_Inn Mgmt"/>
      <sheetName val="ET_Labor &amp; Contract"/>
      <sheetName val="Budg_Fund_esc"/>
      <sheetName val="Sheet1"/>
      <sheetName val="Pivot Tables &gt;&gt;&gt;"/>
      <sheetName val="Budg_L vs NL"/>
      <sheetName val="BudgPiv"/>
      <sheetName val="Budg_Fund_unesc"/>
      <sheetName val="ATO Budget Detail_Old"/>
      <sheetName val="Comm vs. Uncomm_esc"/>
      <sheetName val="Comm vs. Uncomm_unesc"/>
      <sheetName val="ATO Summary_old"/>
      <sheetName val="Calcs&gt;&gt;&gt;"/>
      <sheetName val="Esc Calc"/>
      <sheetName val="Esc Rates"/>
      <sheetName val="Smart_esc"/>
      <sheetName val="ATO Summary"/>
      <sheetName val="ATO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Budg Rollforward"/>
      <sheetName val="2010 View"/>
      <sheetName val="ATO O&amp;M"/>
      <sheetName val="IM"/>
      <sheetName val="GA"/>
      <sheetName val="GA OH"/>
      <sheetName val="ET"/>
      <sheetName val="Add'l Funding"/>
      <sheetName val="Notes"/>
      <sheetName val="Spend vs Budg"/>
      <sheetName val="FCst changes 7_29"/>
      <sheetName val="Jun-Jul_Fcst Var Rec"/>
      <sheetName val="Add'l Fund $2.8"/>
      <sheetName val="Summary Org ex CAP_v2"/>
      <sheetName val="Actuals"/>
      <sheetName val="Fund Source Tot"/>
      <sheetName val="Fcst_AT_v2"/>
      <sheetName val="Fcst_GA"/>
      <sheetName val="Fcst_ET"/>
      <sheetName val="Budg_AT"/>
      <sheetName val="Esc Rates"/>
      <sheetName val="Sheet3"/>
      <sheetName val="Budg_GA"/>
      <sheetName val="Budg_ET"/>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545 Million"/>
      <sheetName val="$537 Million"/>
      <sheetName val="$649 Million"/>
      <sheetName val="Prelim $780"/>
      <sheetName val="Current Estimate"/>
      <sheetName val="Waterfall Data "/>
      <sheetName val="Scope Reconciliation"/>
      <sheetName val="Scope Change Descriptions"/>
      <sheetName val="$545 to $526"/>
      <sheetName val="$526 to $649"/>
      <sheetName val="Prelim $649 Million"/>
      <sheetName val="$649 to $780 to Current Est"/>
      <sheetName val="$649 to Current Estimate"/>
      <sheetName val="$649 to Current (TRTP Cats)"/>
      <sheetName val="All Vintages Comparison"/>
      <sheetName val="All Vintages Compar 100% Basis"/>
      <sheetName val="Bar Chart Data"/>
      <sheetName val="Other Information"/>
      <sheetName val="Escalation Rates"/>
      <sheetName val="Nominal to Constant Convers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er MC"/>
      <sheetName val="TOU Adder"/>
      <sheetName val="FLT O&amp;M"/>
      <sheetName val="Cust Data"/>
    </sheetNames>
    <sheetDataSet>
      <sheetData sheetId="0" refreshError="1"/>
      <sheetData sheetId="1" refreshError="1"/>
      <sheetData sheetId="2" refreshError="1"/>
      <sheetData sheetId="3"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p;D 5% Reduction Summary"/>
      <sheetName val="Total Reduction List"/>
      <sheetName val="T&amp;D Summary by Group"/>
      <sheetName val="T&amp;D Must Do Summary"/>
      <sheetName val="Infusion Summary"/>
      <sheetName val="T&amp;D Must Do Detail"/>
      <sheetName val="T&amp;D 2013 Reductions"/>
      <sheetName val="Waterfall Chart (2)"/>
      <sheetName val="Waterfall Chart"/>
      <sheetName val="T&amp;D 2013 Identified Unfunded"/>
      <sheetName val="Emergent Pie Must Do"/>
      <sheetName val="Emergent Pie"/>
      <sheetName val="Pivot"/>
      <sheetName val="Budget Detail"/>
      <sheetName val="Safety"/>
      <sheetName val="Compliance"/>
      <sheetName val="Grid Reliability"/>
      <sheetName val="Storm~Breakdown"/>
      <sheetName val="Contract Obligations"/>
      <sheetName val="Write-Off"/>
      <sheetName val="Capital Related"/>
      <sheetName val="Customer"/>
      <sheetName val="Business Support"/>
      <sheetName val="Escalation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WRD Activity Total"/>
      <sheetName val="SM"/>
      <sheetName val="TM"/>
      <sheetName val="VEG"/>
      <sheetName val="INSP"/>
      <sheetName val="GO"/>
      <sheetName val="GOT"/>
      <sheetName val="UC"/>
      <sheetName val="CC"/>
      <sheetName val="CR"/>
      <sheetName val="MISC"/>
      <sheetName val="MS"/>
      <sheetName val="SAF"/>
      <sheetName val="TRNG"/>
      <sheetName val="OtherBL Summary"/>
      <sheetName val="CPC"/>
      <sheetName val="BPFM"/>
      <sheetName val="GF"/>
      <sheetName val="EA"/>
      <sheetName val="ETS"/>
      <sheetName val="2014 Budget Detail"/>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TARGET CPUC PIVOT"/>
      <sheetName val="Sheet2"/>
      <sheetName val="AF Pivot"/>
      <sheetName val="Sheet3"/>
      <sheetName val="D,S,T - Related Exp"/>
      <sheetName val="Pin Lookup (WIP)"/>
      <sheetName val="IT Historical Costs Pivot"/>
      <sheetName val="Sheet4"/>
      <sheetName val="Forecast Review Pivot"/>
      <sheetName val="GM GRC Capital Summary"/>
      <sheetName val="Physical Security"/>
      <sheetName val="Transformer Calculations"/>
      <sheetName val="IT Data"/>
      <sheetName val="CONI"/>
      <sheetName val="Streetlights"/>
      <sheetName val="Volumes"/>
      <sheetName val="Substation Unit Cost Data"/>
      <sheetName val="OpX Summary (OLD)"/>
      <sheetName val="GM - DA 16 &amp; 17"/>
      <sheetName val="Escalation Rates"/>
      <sheetName val="Pole Forecasts"/>
      <sheetName val="Check"/>
      <sheetName val="OpX Summary Refresh"/>
      <sheetName val="GM LTP"/>
      <sheetName val="Sheet5"/>
      <sheetName val="Unit Forecasts"/>
      <sheetName val="WO &amp; C-WBS Request"/>
      <sheetName val="Sheet6"/>
      <sheetName val="Sheet7"/>
      <sheetName val="D Pivot"/>
      <sheetName val="2015 Authorized Check"/>
      <sheetName val="Sheet8"/>
      <sheetName val="Capital Database"/>
      <sheetName val="Comparison to v9 File (FERC)"/>
      <sheetName val="2017 Constraints"/>
      <sheetName val="DSP  TSP"/>
      <sheetName val="LTP Summary"/>
      <sheetName val="Comparison to v9 File"/>
      <sheetName val="T&amp;D CapEX - CPUC (LTP)"/>
      <sheetName val="T&amp;D CapEx - FERC (LTP)"/>
      <sheetName val="FERC Disclosed Projects - Targe"/>
      <sheetName val="FERC Disclosed Projects (Jan)"/>
      <sheetName val="FERC Disclosed Projects - Gross"/>
      <sheetName val="T&amp;D CapEx - FERC (LTP) - old"/>
      <sheetName val="FERC Project Closings"/>
      <sheetName val="LADWP Backup"/>
      <sheetName val="COR data"/>
      <sheetName val="Additional changes"/>
      <sheetName val="BOD vs. Current Fcst"/>
      <sheetName val="T&amp;D Strategic Initiatives"/>
      <sheetName val="T&amp;D Base-Accelerated-Grid Mod"/>
      <sheetName val="GRC Format"/>
      <sheetName val="C-WBS Desc Update_20160615"/>
      <sheetName val="T&amp;D CapEX - CPUC for IR"/>
      <sheetName val="Unique Non IT C-WBS"/>
      <sheetName val="Generation Interconnection RAS"/>
      <sheetName val="Project Pivot"/>
      <sheetName val="GROSS BY VOLUME"/>
      <sheetName val="Other Pivot"/>
      <sheetName val="Sheet1"/>
      <sheetName val="TLRR Backup"/>
      <sheetName val="Summary (2)"/>
      <sheetName val="C-WBS Check (Data 20160518)"/>
      <sheetName val="Contribution-ISO%"/>
      <sheetName val="Asset Class"/>
      <sheetName val="SRIIM, ProjectTypeDesc,Witness"/>
      <sheetName val="15 GRC Ref Data"/>
      <sheetName val="PgmGrp-Pgm,PIN,ISD "/>
      <sheetName val="GROSS CPUC PIVOT"/>
      <sheetName val="FERC CAPITAL PIVOT"/>
      <sheetName val="FERC CAPITAL SUMMARY PIVOT"/>
      <sheetName val="CONTRIBUTIONS PIVOT"/>
      <sheetName val="WBS Lookup"/>
      <sheetName val="Data Source Info"/>
      <sheetName val="Forecast Lookup"/>
      <sheetName val="Database Support"/>
      <sheetName val="Lookups"/>
      <sheetName val="NSC Forecasts"/>
      <sheetName val="PIN 4837"/>
      <sheetName val="2018 GRC Capital Escalation"/>
      <sheetName val="Scenario Comparison - Capital 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sheetName val="ownership"/>
      <sheetName val="Criteria"/>
      <sheetName val="CSR 2000F"/>
      <sheetName val="Table38&amp;39"/>
      <sheetName val="Table40"/>
      <sheetName val="Table45"/>
      <sheetName val="Table47"/>
      <sheetName val="Table48"/>
      <sheetName val="Table49"/>
      <sheetName val="Table56"/>
      <sheetName val="Table57"/>
      <sheetName val="Table58"/>
      <sheetName val="Table63&amp;64"/>
      <sheetName val="Table65"/>
      <sheetName val="Table56&amp;5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acro"/>
      <sheetName val="Setup"/>
      <sheetName val="Operating Plan"/>
      <sheetName val="Op Plan Detailed Worksheet"/>
      <sheetName val="Consulting Plan Detail"/>
      <sheetName val="Consolidated"/>
      <sheetName val="ConsolidatedDetailWS"/>
      <sheetName val="ConsolidatedConsulting"/>
      <sheetName val="WorkActivityDetail"/>
      <sheetName val="WorkActivityUnit"/>
      <sheetName val="OULaborAssumptions"/>
      <sheetName val="RAMP"/>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HOME2"/>
      <sheetName val="HOME3"/>
      <sheetName val="HOME"/>
      <sheetName val="T&amp;D_TOC"/>
      <sheetName val="T&amp;D YTD Summary"/>
      <sheetName val="T&amp;D - Summary Panels"/>
      <sheetName val="T&amp;D- 3 Months"/>
      <sheetName val="T&amp;D- Charts"/>
      <sheetName val="T&amp;D Org YTD Summary"/>
      <sheetName val="T&amp;D Org Summary Panels"/>
      <sheetName val="T&amp;D- Org 3 Months"/>
      <sheetName val="AM&amp;OS_TOC"/>
      <sheetName val="AM&amp;OS- YTD Summary"/>
      <sheetName val="AM&amp;OS- Summary Panels "/>
      <sheetName val="AM&amp;OS- 3 Months"/>
      <sheetName val="AM&amp;OS Charts"/>
      <sheetName val="E&amp;TS_TOC"/>
      <sheetName val="E&amp;TS - YTD Summary"/>
      <sheetName val="E&amp;TS- Summary Panels"/>
      <sheetName val="E&amp;TS- 3 Months"/>
      <sheetName val="E&amp;TS- Charts"/>
      <sheetName val="MPO_TOC"/>
      <sheetName val="MPO - YTD Summary"/>
      <sheetName val="MPO- Summary Panels"/>
      <sheetName val="MPO- 3 Months"/>
      <sheetName val="MPO- Charts"/>
      <sheetName val="T&amp;D Safety_TOC"/>
      <sheetName val="T&amp;D Safety - Summary Panels"/>
      <sheetName val="T&amp;D Safety - YTD Summary"/>
      <sheetName val="T&amp;D Safety - 3 Months"/>
      <sheetName val="T&amp;D Safety- Charts"/>
      <sheetName val="T&amp;D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sheetName val="CPUC"/>
      <sheetName val="FERC and CPUC"/>
      <sheetName val="FERC Summary"/>
      <sheetName val="CPUC Summary"/>
      <sheetName val="FERC and CPUC Summary"/>
      <sheetName val="CPUC Adjustments"/>
      <sheetName val="Base to Low Case Variance"/>
      <sheetName val="FERC Variance"/>
      <sheetName val="FERC Capital"/>
      <sheetName val="Sheet2"/>
      <sheetName val="CAPS Summary"/>
      <sheetName val="July CAPS"/>
      <sheetName val="July CAPS Adjustments"/>
      <sheetName val="PCE Data"/>
      <sheetName val="Major Projects - Clint"/>
      <sheetName val="Graph Data"/>
      <sheetName val="3_16 Master List"/>
      <sheetName val="RP Base Case"/>
      <sheetName val="RP Low Case"/>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lt;-- Main Menu | Takeoff 1 --&gt;"/>
      <sheetName val="Start_1"/>
      <sheetName val="Info_1"/>
      <sheetName val="Assumptions_1"/>
      <sheetName val="Sum_1"/>
      <sheetName val="Sheet1"/>
      <sheetName val="Crew_1"/>
      <sheetName val="Input1_1"/>
      <sheetName val="Input2_1"/>
      <sheetName val="Rate_1"/>
      <sheetName val="x-take_1"/>
      <sheetName val="AddLine"/>
      <sheetName val="&lt;-- Takeoff 1 | Temp WS --&gt;"/>
      <sheetName val="Tsum"/>
      <sheetName val="Tcpr"/>
      <sheetName val="Cpr"/>
      <sheetName val="Ccpr"/>
      <sheetName val="Cr"/>
      <sheetName val="Ba"/>
      <sheetName val="Pr"/>
      <sheetName val="Ad"/>
      <sheetName val="Toff"/>
      <sheetName val="Line"/>
      <sheetName val="&lt;--Temp WS | Totals--&gt;"/>
      <sheetName val="Start_2"/>
      <sheetName val="Input1_2"/>
      <sheetName val="Input2_2"/>
      <sheetName val="Pamm_2"/>
      <sheetName val="Sum1_2"/>
      <sheetName val="Sum2_2"/>
      <sheetName val="Takeoff_1"/>
      <sheetName val="Calc_2"/>
      <sheetName val="Esc_2"/>
      <sheetName val="Allo_2"/>
      <sheetName val="Costb_2"/>
      <sheetName val="Coh_2"/>
      <sheetName val="Rate_2"/>
      <sheetName val="Data-in_2"/>
      <sheetName val="escX_2"/>
      <sheetName val="cohX_2"/>
      <sheetName val="calcX_2"/>
      <sheetName val="Check_2"/>
      <sheetName val="Data-out_2"/>
      <sheetName val="&lt;-- Totals | CPR Takeoff --&gt;"/>
      <sheetName val="Start_4"/>
      <sheetName val="sum1_4"/>
      <sheetName val="sum2_4"/>
      <sheetName val="data_4"/>
      <sheetName val="process1_4"/>
      <sheetName val="process2_4"/>
      <sheetName val="dbase_4"/>
      <sheetName val="&lt;-- CPR Takeoff | CPR WO--&gt;"/>
      <sheetName val="Start_3"/>
      <sheetName val="cap1_3"/>
      <sheetName val="rel1_3"/>
      <sheetName val="cff1_3"/>
      <sheetName val="rec1_3"/>
      <sheetName val="cap2_3"/>
      <sheetName val="rel2_3"/>
      <sheetName val="cff2_3"/>
      <sheetName val="rec2_3"/>
      <sheetName val="data1_3"/>
      <sheetName val="data2_3"/>
      <sheetName val="calc_3"/>
      <sheetName val="dbase_3"/>
      <sheetName val="check_3"/>
      <sheetName val="&lt;-- CPR WO | Plant Ret --&gt;"/>
      <sheetName val="FRM_PR_SCE_Project Info"/>
      <sheetName val="FRM_PR_SCE_Page1"/>
      <sheetName val="FRM_PR_SCE_2"/>
      <sheetName val="FRM_PR_SCE_3"/>
      <sheetName val="FRM_PR_SCE_4"/>
      <sheetName val="FRM_PR_SCE_Data"/>
      <sheetName val="&lt;-- Plant Ret | Accnt Data --&gt;"/>
      <sheetName val="FRM_AD_SCE_Project Info"/>
      <sheetName val="FRM_AD_SCE_Accounting Data"/>
      <sheetName val="FRM_AD_SCE_Data Entry"/>
      <sheetName val="FRM_AD_SCE_data"/>
      <sheetName val="&lt;-- Accnt Data | Admin --&gt;"/>
      <sheetName val="ProcessAndCalculateChecks"/>
      <sheetName val="Catalog"/>
      <sheetName val="Super User"/>
      <sheetName val="Sheets"/>
      <sheetName val="&lt;-- Admin | End --&gt;"/>
      <sheetName val="Sheet2"/>
      <sheetName val="Escalation Study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for Web Report"/>
      <sheetName val="Charts for Print Report"/>
      <sheetName val="Sourcing Teams Charts Revised"/>
      <sheetName val="Sourcing Teams Charts"/>
      <sheetName val="EMS"/>
      <sheetName val="PO Volume"/>
      <sheetName val="Sourcing Teams Results"/>
      <sheetName val="Flash Report Metrics"/>
      <sheetName val="Logistics Data"/>
      <sheetName val="Credit Card Spend"/>
      <sheetName val="Credit Card Spend OLD"/>
      <sheetName val="WMDVBE"/>
      <sheetName val="Administrative Metrics Data '00"/>
      <sheetName val="Tier 1 and Tier 2"/>
      <sheetName val="Administrative Metrics Data"/>
      <sheetName val="Overtime Stats"/>
      <sheetName val="FTE Counts"/>
      <sheetName val="Averages"/>
      <sheetName val="Supplier On-Time"/>
      <sheetName val="File names index"/>
      <sheetName val="Module1"/>
      <sheetName val="Module2"/>
      <sheetName val="Module3"/>
      <sheetName val="Module7"/>
      <sheetName val="OT Stats (2007 &amp; after)"/>
      <sheetName val="FTE Counts for Op Metrx"/>
      <sheetName val="Overtime Stats (b4 2007)"/>
      <sheetName val="FTE Counts (b4 2007)"/>
      <sheetName val="OLD - Charts for Print Report"/>
      <sheetName val="OLD - Sourcing Charts Revised"/>
      <sheetName val="OLD - Sourcing Teams Charts"/>
      <sheetName val="OLD - Sourcing Teams Results"/>
      <sheetName val="OLD - Credit Card Spend"/>
      <sheetName val="OLD - Averages"/>
      <sheetName val="OLD - Supplier On-Time"/>
      <sheetName val="OLD - File names 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APS vs LTP 1"/>
      <sheetName val="CAPS vs LTP 2"/>
      <sheetName val="TRTP FINAL"/>
      <sheetName val="Sheet1"/>
      <sheetName val="TRTP"/>
      <sheetName val="TRTP No Rounding"/>
      <sheetName val="4.What If 4-101 CPCN Jan 1 TLSS"/>
      <sheetName val="Seg 4-11 TL August 15 2010 FS"/>
      <sheetName val="TRTP 4-11 Cost Breakdown (2)"/>
      <sheetName val="Transmission Construction (2)"/>
      <sheetName val="Transmission Material (2)"/>
      <sheetName val="Material MS"/>
      <sheetName val="Telecom"/>
      <sheetName val="WP3 Subtrans Est"/>
      <sheetName val="TRTP 3C-4-11"/>
      <sheetName val="From Land Acq DB"/>
      <sheetName val="Land"/>
      <sheetName val="FEC Forecast"/>
      <sheetName val="Escalation"/>
      <sheetName val="Seg 4-11 TL July 2010 FS"/>
      <sheetName val="1. FERC&amp;CPUC"/>
      <sheetName val="2. Schedule Dates"/>
      <sheetName val="3. Delivery Date Tenants"/>
      <sheetName val="2 Month 2010 Schedule Float"/>
      <sheetName val="5. FERC HMCC"/>
      <sheetName val="2009 Forecast"/>
      <sheetName val="Seg 4-7 Jan 10 2010 FS"/>
      <sheetName val="Jan 11 2010 Extract by FERC"/>
      <sheetName val="Seg 8 Jan 10 2010 EIGH"/>
      <sheetName val="CPCN March 1 Schedule"/>
      <sheetName val="CPCN Jan 15 Schedule"/>
      <sheetName val="TRTP 4-11 Cost Breakdown"/>
      <sheetName val="Seg 4 through 11_Data"/>
      <sheetName val="Total"/>
      <sheetName val="Home Office"/>
      <sheetName val="Transmission Material"/>
      <sheetName val="Transmission Construction"/>
      <sheetName val="Contingency"/>
      <sheetName val="BExRepositorySheet"/>
      <sheetName val="FEC-P NEW"/>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Data"/>
      <sheetName val="Sheet1"/>
      <sheetName val="Loaders"/>
    </sheetNames>
    <sheetDataSet>
      <sheetData sheetId="0"/>
      <sheetData sheetId="1"/>
      <sheetData sheetId="2" refreshError="1"/>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Inputs"/>
      <sheetName val="South of Kramer - Jasper"/>
      <sheetName val="Generator Breakdown"/>
      <sheetName val="Reconciliation Waterfall"/>
      <sheetName val="Data for Waterfall"/>
      <sheetName val="Summary"/>
      <sheetName val="Shortcut Model"/>
      <sheetName val="Available Schedules"/>
      <sheetName val="Escalation"/>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heet1"/>
      <sheetName val="Adjustment Template"/>
      <sheetName val="Consultant Information"/>
      <sheetName val="Drop Downs"/>
      <sheetName val="Escalation Rates"/>
      <sheetName val="Labor escalation"/>
      <sheetName val="#REF"/>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ld"/>
      <sheetName val="Home Page"/>
      <sheetName val="Grid Operations"/>
      <sheetName val="Troublemen"/>
      <sheetName val="GCC"/>
      <sheetName val="Sub-Sys Operators"/>
      <sheetName val="DOC"/>
      <sheetName val="SOLO"/>
      <sheetName val="Capital Integration"/>
      <sheetName val="Northern Grid Ops"/>
      <sheetName val="Western Grid Ops"/>
      <sheetName val="Southern Grid Ops"/>
      <sheetName val="Eastern Grid Ops"/>
      <sheetName val="High Desert"/>
      <sheetName val="San Joaquin"/>
      <sheetName val="El Nido"/>
      <sheetName val="Valley"/>
      <sheetName val="Desert"/>
      <sheetName val="Mesa"/>
      <sheetName val="Metric Definitions"/>
      <sheetName val="Report Library"/>
      <sheetName val="Secondary Metrics"/>
      <sheetName val="Metric Definitions - Old"/>
      <sheetName val="SSI"/>
      <sheetName val="CostEff"/>
      <sheetName val="Load Restoration"/>
      <sheetName val="Time Per Seq"/>
      <sheetName val="911WD Data"/>
      <sheetName val="DART"/>
      <sheetName val="Outage 24hr"/>
      <sheetName val="TM Callout"/>
      <sheetName val="PrevSwitch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 val="Criteria&amp;Data"/>
      <sheetName val="SCE00"/>
      <sheetName val="EDIntl00"/>
      <sheetName val="Month"/>
      <sheetName val="JE'S Mo"/>
      <sheetName val="Quarter"/>
      <sheetName val="JE'S Qtr"/>
      <sheetName val="YTD"/>
      <sheetName val="JE'S YTD"/>
      <sheetName val="12 Months"/>
      <sheetName val="JE'S 12 MONTHS"/>
      <sheetName val="GG1 Year End"/>
      <sheetName val="GG1"/>
      <sheetName val="GG1 Jan"/>
      <sheetName val="GG1 qtr"/>
      <sheetName val="EI P3 Year End"/>
      <sheetName val="EI P3"/>
      <sheetName val="EI P3 Jan"/>
      <sheetName val="EI P3 qtr"/>
      <sheetName val="Sheet2"/>
      <sheetName val="19OpPlanEsc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ld"/>
      <sheetName val="Home Page"/>
      <sheetName val="Grid Operations"/>
      <sheetName val="Grid Ops Trending"/>
      <sheetName val="Grid Ops Trend Data"/>
      <sheetName val="Troublemen"/>
      <sheetName val="GCC"/>
      <sheetName val="Substation"/>
      <sheetName val="DOC"/>
      <sheetName val="SOLO"/>
      <sheetName val="Capital Integration"/>
      <sheetName val="Northern Grid Ops"/>
      <sheetName val="Western Grid Ops"/>
      <sheetName val="Southern Grid Ops"/>
      <sheetName val="Eastern Grid Ops"/>
      <sheetName val="High Desert"/>
      <sheetName val="San Joaquin"/>
      <sheetName val="El Nido"/>
      <sheetName val="Valley"/>
      <sheetName val="Desert"/>
      <sheetName val="Mesa"/>
      <sheetName val="Metric Definitions"/>
      <sheetName val="Report Library"/>
      <sheetName val="Secondary Metrics"/>
      <sheetName val="Metric Definitions - Old"/>
      <sheetName val="SSI"/>
      <sheetName val="CostEff"/>
      <sheetName val="Load Restoration"/>
      <sheetName val="Time Per Seq"/>
      <sheetName val="911WD Data"/>
      <sheetName val="DART"/>
      <sheetName val="Outage 24hr"/>
      <sheetName val="TM Callout"/>
      <sheetName val="PrevSwitch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Budget - Annual (2)"/>
      <sheetName val="PV"/>
      <sheetName val="BExRepositorySheet"/>
      <sheetName val="FCCs"/>
      <sheetName val="Mohave"/>
      <sheetName val="2016 Budget - Annual"/>
      <sheetName val="2016 Budget - Monthly"/>
    </sheetNames>
    <sheetDataSet>
      <sheetData sheetId="0"/>
      <sheetData sheetId="1"/>
      <sheetData sheetId="2"/>
      <sheetData sheetId="3"/>
      <sheetData sheetId="4"/>
      <sheetData sheetId="5"/>
      <sheetData sheetId="6"/>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eneral"/>
      <sheetName val="Bodek Net Rev Anal"/>
      <sheetName val="Summary"/>
      <sheetName val="Bodek Unit Capacity 8-00"/>
      <sheetName val="Input-Fossil"/>
      <sheetName val="Inputs - Key &amp; Con"/>
      <sheetName val="Input-Nuclear"/>
      <sheetName val="Input - A&amp;G"/>
      <sheetName val="Input - ER&amp;T"/>
      <sheetName val="BGS - Market Sales"/>
      <sheetName val="BGS - Revenue"/>
      <sheetName val="BGS - Adjusted Forecast"/>
      <sheetName val="BGS - PSEG Forecast"/>
      <sheetName val="Albany-Summary"/>
      <sheetName val="Albany-O&amp;M"/>
      <sheetName val="Albany-Market"/>
      <sheetName val="Albany-Generation"/>
      <sheetName val="Albany-Fuel"/>
      <sheetName val="Bergen-Summary"/>
      <sheetName val="Bergen-Market"/>
      <sheetName val="Bergen-Generation"/>
      <sheetName val="Bergen-Fuel"/>
      <sheetName val="Bergen-O&amp;M"/>
      <sheetName val="Burlington-Summary"/>
      <sheetName val="Burlington-Market"/>
      <sheetName val="Burlington-Generation"/>
      <sheetName val="Burlington-Fuel"/>
      <sheetName val="Burlington-O&amp;M"/>
      <sheetName val="Conemaugh-Summary"/>
      <sheetName val="Conemaugh-Market"/>
      <sheetName val="Conemaugh-Generation"/>
      <sheetName val="Conemaugh-Fuel"/>
      <sheetName val="Hudson-Summary"/>
      <sheetName val="Hudson-Market"/>
      <sheetName val="Hudson-Generation"/>
      <sheetName val="Hudson-Fuel"/>
      <sheetName val="Hudson-O&amp;M"/>
      <sheetName val="K&amp;L-Summary"/>
      <sheetName val="K&amp;L-Market"/>
      <sheetName val="K&amp;L-Generation"/>
      <sheetName val="K&amp;L-Fuel"/>
      <sheetName val="K&amp;L-O&amp;M"/>
      <sheetName val="Keystone-Summary"/>
      <sheetName val="Keystone-Market"/>
      <sheetName val="Keystone-Generation"/>
      <sheetName val="Keystone-Fuel"/>
      <sheetName val="Mercer-Summary"/>
      <sheetName val="Mercer-Market"/>
      <sheetName val="Mercer-Generation"/>
      <sheetName val="Mercer-Fuel"/>
      <sheetName val="Mercer-O&amp;M"/>
      <sheetName val="Sewaren-Summary"/>
      <sheetName val="Sewaren-Market"/>
      <sheetName val="Sewaren-Generation"/>
      <sheetName val="Sewaren-Fuel"/>
      <sheetName val="Sewaren-O&amp;M"/>
      <sheetName val="Peaking-Summary"/>
      <sheetName val="Peaking-Market"/>
      <sheetName val="Peaking-Generation"/>
      <sheetName val="Peaking-Fuel"/>
      <sheetName val="Peaking-O&amp;M"/>
      <sheetName val="YC-Summary"/>
      <sheetName val="YC-Market"/>
      <sheetName val="YC-Generation"/>
      <sheetName val="HC-Summary"/>
      <sheetName val="HC-Market"/>
      <sheetName val="HC-Generation"/>
      <sheetName val="HC-Fuel"/>
      <sheetName val="HC-O&amp;M"/>
      <sheetName val="PB-Summary"/>
      <sheetName val="PB-Market"/>
      <sheetName val="PB-Generation"/>
      <sheetName val="PB-Fuel"/>
      <sheetName val="PB-O&amp;M"/>
      <sheetName val="Salem-Summary"/>
      <sheetName val="Salem-Market"/>
      <sheetName val="Salem-Generation"/>
      <sheetName val="Salem-Fuel"/>
      <sheetName val="Salem-O&amp;M"/>
      <sheetName val="Lawrenceburg-Summary"/>
      <sheetName val="Lawrenceburg-Generation"/>
      <sheetName val="Lawrenceburg-Fuel"/>
      <sheetName val="Linden New-Summary"/>
      <sheetName val="Linden New-Generation"/>
      <sheetName val="Linden New-Fuel"/>
      <sheetName val="Waterford-Summary"/>
      <sheetName val="Waterford-Generation"/>
      <sheetName val="Waterford-Fuel"/>
      <sheetName val="ERC Prices"/>
      <sheetName val="NOx - NJ"/>
      <sheetName val="NOx - PA"/>
      <sheetName val="SO2"/>
      <sheetName val="X-Ozone Season"/>
      <sheetName val="X-Unit Data Nom$"/>
      <sheetName val="X-Annual Market Prices"/>
      <sheetName val="X-BGS - Market Prices"/>
      <sheetName val="X-BGS - Monthly Generation"/>
      <sheetName val="X-BGS - Monthly Revenue"/>
      <sheetName val="X-Summer Capac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Nominal $)"/>
      <sheetName val="Summary (Const)"/>
      <sheetName val="Assumptions"/>
      <sheetName val="Proj Support"/>
      <sheetName val="Material"/>
      <sheetName val="Construction(1)"/>
      <sheetName val="Construction(2)"/>
      <sheetName val="Construction(3)"/>
      <sheetName val="Allocated"/>
      <sheetName val="Material_1"/>
      <sheetName val="Subcontract_1"/>
      <sheetName val="Non Craft Labor_1"/>
      <sheetName val="Craft Labor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RT Templates"/>
      <sheetName val="Program_Summ"/>
      <sheetName val="YB"/>
      <sheetName val="Foundational_Summ"/>
      <sheetName val="Foundational_Dtl"/>
      <sheetName val="BT_Summ"/>
      <sheetName val="BT_Dtl"/>
      <sheetName val="DS_Summ"/>
      <sheetName val="DS_Dtl"/>
      <sheetName val="Cst_Cmpnt_Summ"/>
      <sheetName val="HW_Summ"/>
      <sheetName val="HW_Dtl"/>
      <sheetName val="SW_Summ"/>
      <sheetName val="SW_Dtl"/>
      <sheetName val="Data_Summ"/>
      <sheetName val="Data_Dtl"/>
      <sheetName val="LB_Summ"/>
      <sheetName val="LB_Dtl"/>
      <sheetName val="DP_Summ"/>
      <sheetName val="DP_Dtl"/>
      <sheetName val="PM_Summ"/>
      <sheetName val="PM_Dtl"/>
      <sheetName val="Refresh_Ovw"/>
      <sheetName val="Hardware"/>
      <sheetName val="Software"/>
      <sheetName val="Data"/>
      <sheetName val="Labor"/>
      <sheetName val="Labor_UU"/>
      <sheetName val="Deployment"/>
      <sheetName val="Project_Management"/>
      <sheetName val="Sensitivity - All"/>
      <sheetName val="Sensitivity-Dist"/>
      <sheetName val="Sensitivity-Btrans"/>
      <sheetName val="Sensitivity-Foundational"/>
      <sheetName val="Charts"/>
      <sheetName val="Charts1"/>
      <sheetName val="Charts_Summ"/>
      <sheetName val="Tables"/>
      <sheetName val="CstCatg"/>
      <sheetName val="RateCard"/>
      <sheetName val="Used_Useful_Summ"/>
      <sheetName val="Consolidated"/>
      <sheetName val="ITLabor"/>
      <sheetName val="UU_Consol"/>
      <sheetName val="CRT View Sour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IntSmartDist"/>
      <sheetName val="2-SmartTransformer"/>
      <sheetName val="3-SA-3"/>
      <sheetName val="8-VideoSurv"/>
      <sheetName val="9-LubeCart"/>
      <sheetName val="2013 Corp Budget"/>
      <sheetName val="SA3 Phase II Pilot &quot;B&quot; Comments"/>
      <sheetName val="Scope of Work"/>
      <sheetName val="SA3 Phase III BES Comments"/>
      <sheetName val="SA3 Phase III Hybrid Comments"/>
      <sheetName val="SAS 2009 Trends"/>
      <sheetName val="SAS 2004-2007 Trend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entives"/>
      <sheetName val="ROCE"/>
      <sheetName val="Weighted ROE"/>
      <sheetName val="Trans Incentive"/>
      <sheetName val="Summary"/>
      <sheetName val="Current Forecast"/>
      <sheetName val="Ratebase Earnings"/>
      <sheetName val="Ratebase Comparison"/>
      <sheetName val="Asynch Ratebase"/>
      <sheetName val="CWIP"/>
      <sheetName val="FERC Rate Case as filed 0808"/>
      <sheetName val="2007 FERC Recorded"/>
      <sheetName val="2009 GRC Ratebase Update"/>
      <sheetName val="2006 GRC Benching"/>
      <sheetName val="ST Interest Exp"/>
      <sheetName val="2008 IS Budget"/>
      <sheetName val="2008 Budget Interest Charges"/>
      <sheetName val="Actuals"/>
      <sheetName val="Income Statements"/>
      <sheetName val="2006 GRC Authorized"/>
      <sheetName val="BL Budget"/>
      <sheetName val="Below Line Input"/>
      <sheetName val="Below Line PS"/>
      <sheetName val="Misc Detail PS"/>
      <sheetName val="FERC wPresent Rates No RateCase"/>
      <sheetName val="RRB Earnings"/>
      <sheetName val="Telecom"/>
      <sheetName val="Balancing Account"/>
      <sheetName val="2009 Presentation"/>
      <sheetName val="2009 Earnings YOY"/>
      <sheetName val="2008 Presentation"/>
      <sheetName val="2008 Earnings YOY"/>
      <sheetName val="2007 Earnings YOY"/>
      <sheetName val="2009 GRC Revenues"/>
      <sheetName val="2006 GRC Authorized Ratebase"/>
      <sheetName val="2009 GRC Ratebase Sep-08 Update"/>
      <sheetName val="2009 GRC Application Ratebase"/>
      <sheetName val="Earnings Volatility"/>
      <sheetName val="Probability Analysis"/>
      <sheetName val="Earnings Sensitivity"/>
      <sheetName val="DRA Rate Base"/>
      <sheetName val="TURN Rate Bas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lgValues"/>
      <sheetName val="Version Notes"/>
      <sheetName val="Variables"/>
      <sheetName val="Inputs"/>
      <sheetName val="FcstMacros"/>
      <sheetName val="Ratios"/>
      <sheetName val="LeaseAdj."/>
      <sheetName val="Benchmar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Notes"/>
      <sheetName val="Sheet3"/>
    </sheetNames>
    <sheetDataSet>
      <sheetData sheetId="0"/>
      <sheetData sheetId="1"/>
      <sheetData sheetId="2"/>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2019 O&amp;M"/>
      <sheetName val="2017-2019 CE"/>
      <sheetName val="2018-2020 Cap"/>
      <sheetName val="Blended - O&amp;M"/>
      <sheetName val="Blended - CE"/>
      <sheetName val="BEx Summary"/>
      <sheetName val="BEx Detail"/>
      <sheetName val="BEx Pivot2018"/>
      <sheetName val="BEx 2018"/>
      <sheetName val="BEx 2019"/>
      <sheetName val="O&amp;M Starting Point"/>
      <sheetName val="CE OM Updated"/>
      <sheetName val="BaseSHBA"/>
      <sheetName val="Consolidated OM"/>
      <sheetName val="O&amp;M LTP Recon"/>
      <sheetName val="OM Treasurer View"/>
      <sheetName val="CE OM Summary"/>
      <sheetName val="Op Plan Master"/>
      <sheetName val="Lookup"/>
      <sheetName val="Op Plan List"/>
      <sheetName val="Work Activity By OU"/>
      <sheetName val="Cost Objects in Multiple OpPlan"/>
      <sheetName val="CostObjectData"/>
      <sheetName val="Op Plan Summary"/>
      <sheetName val="Consolidated - Faceplate"/>
      <sheetName val="ConsolidatedDetailWS"/>
      <sheetName val="CE and Reconciliation"/>
      <sheetName val="SCE IHS Escalation"/>
      <sheetName val="IO FCC CE Lookup"/>
      <sheetName val="Funct Area"/>
      <sheetName val="ConsolidatedConsulting"/>
      <sheetName val="WorkActivityDetail"/>
      <sheetName val="WorkActivityUnit"/>
      <sheetName val="OULaborAssumptions"/>
      <sheetName val="RA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mp; Log"/>
      <sheetName val="Reports&gt;&gt;"/>
      <sheetName val="Org"/>
      <sheetName val="Org&amp;CostBenefitID"/>
      <sheetName val="Org&amp;CostBenefitID w A&amp;G"/>
      <sheetName val="EDT,Org, &amp; CB ID"/>
      <sheetName val="EDT Sum"/>
      <sheetName val="CB-ID&amp;Org"/>
      <sheetName val="Sorted"/>
      <sheetName val="For Filing"/>
      <sheetName val="For Filing Op%"/>
      <sheetName val="CostBenID"/>
      <sheetName val="Rev Req"/>
      <sheetName val="By Cap-O&amp;M no A&amp;G"/>
      <sheetName val="FTE Summary by Org &amp; Type"/>
      <sheetName val="FTE Summary by Type"/>
      <sheetName val="Total FTEs"/>
      <sheetName val="Model Inputs&gt;&gt;"/>
      <sheetName val="FinancialAssumptions"/>
      <sheetName val="Loaded"/>
      <sheetName val="Global Parameters"/>
      <sheetName val="CB ID List"/>
      <sheetName val="WageRates"/>
      <sheetName val="PCs"/>
      <sheetName val="CostType"/>
      <sheetName val="Data for PCE"/>
      <sheetName val="Dept Tabs&gt;&gt;"/>
      <sheetName val="All Depts"/>
      <sheetName val="BCD"/>
      <sheetName val="CCO"/>
      <sheetName val="Claims"/>
      <sheetName val="Corp Comm"/>
      <sheetName val="CRE"/>
      <sheetName val="DR"/>
      <sheetName val="EE"/>
      <sheetName val="ES&amp;M"/>
      <sheetName val="IT"/>
      <sheetName val="FSMR"/>
      <sheetName val="PCE"/>
      <sheetName val="JST"/>
      <sheetName val="MM"/>
      <sheetName val="MR"/>
      <sheetName val="EMS"/>
      <sheetName val="E&amp;MS"/>
      <sheetName val="P&amp;S"/>
      <sheetName val="SCM"/>
      <sheetName val="AMI"/>
      <sheetName val="RSO"/>
      <sheetName val="TDBU Accounting"/>
      <sheetName val="TDBU Eng"/>
      <sheetName val="TDBU Ops "/>
      <sheetName val="TDBU Rurals"/>
      <sheetName val="TP&amp;S"/>
      <sheetName val="TSD"/>
      <sheetName val="WC"/>
      <sheetName val="PSC"/>
      <sheetName val="HRECO"/>
      <sheetName val="MRR"/>
      <sheetName val="Phas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N"/>
      <sheetName val="RCN Summary"/>
      <sheetName val="RCN_MC"/>
      <sheetName val="T&amp;D O&amp;M"/>
      <sheetName val="Design Demand"/>
      <sheetName val="Dist EE"/>
      <sheetName val="Escalation"/>
      <sheetName val="Loaders"/>
      <sheetName val="Dist Summary"/>
      <sheetName val="RCN zone"/>
      <sheetName val="TD O&amp;M"/>
      <sheetName val="FLT O&amp;M"/>
      <sheetName val="RCN_MC_(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SORTED"/>
      <sheetName val="DETAIL"/>
      <sheetName val="CONTROL"/>
      <sheetName val="+ exp"/>
      <sheetName val="exec-sumnpv_x"/>
      <sheetName val="OPEN EMISSION"/>
      <sheetName val="Emissions-c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Position Update"/>
      <sheetName val="Control"/>
      <sheetName val="Deltas"/>
      <sheetName val="Presentation Summary"/>
      <sheetName val="Delta and Intrinsic Run Compare"/>
      <sheetName val="Position Index"/>
      <sheetName val="Generation Unit Data"/>
      <sheetName val="Gas Delta"/>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HET"/>
      <sheetName val="couts"/>
      <sheetName val="Touret"/>
      <sheetName val="Rubanage"/>
      <sheetName val="SPEC"/>
      <sheetName val="Ame étanche"/>
      <sheetName val="ISO"/>
      <sheetName val="ICC"/>
      <sheetName val="LDA"/>
      <sheetName val="POSE"/>
      <sheetName val="Pose_speciale"/>
      <sheetName val="Tunnel"/>
      <sheetName val="Surcharge"/>
      <sheetName val="LOADF"/>
      <sheetName val="Charge cyclique"/>
      <sheetName val="Meca"/>
      <sheetName val="T induite"/>
      <sheetName val="Impedance"/>
      <sheetName val="Calprox"/>
      <sheetName val="FEcran"/>
      <sheetName val="Matelas"/>
      <sheetName val="Metal"/>
      <sheetName val="Modif"/>
      <sheetName val="Speci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heet1"/>
      <sheetName val="Sheet2"/>
      <sheetName val="Sheet3"/>
    </sheetNames>
    <sheetDataSet>
      <sheetData sheetId="0" refreshError="1"/>
      <sheetData sheetId="1" refreshError="1"/>
      <sheetData sheetId="2" refreshError="1"/>
      <sheetData sheetId="3" refreshError="1"/>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ide 1 2014 goals 12-18 UOC"/>
      <sheetName val="Slide 1 2015 goals with detail"/>
      <sheetName val="Slide 1"/>
      <sheetName val="OpX BLue Chips"/>
      <sheetName val="Slide 2 - Brian"/>
      <sheetName val="Slide 2 - by Trend"/>
      <sheetName val="Summary showing all"/>
      <sheetName val="Slide 2 - by OU"/>
      <sheetName val="Detail"/>
      <sheetName val="Key Metric Settings"/>
      <sheetName val=" Data Input"/>
      <sheetName val="OU Main"/>
      <sheetName val="Calculations"/>
      <sheetName val="Slide 1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sheetData sheetId="12" refreshError="1"/>
      <sheetData sheetId="13" refreshError="1"/>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s"/>
      <sheetName val="Activity Template"/>
      <sheetName val="GRC Summary"/>
      <sheetName val="Escalation Factors"/>
      <sheetName val="Supplemental Template"/>
      <sheetName val="Standard Supplemental"/>
      <sheetName val="Priority Matrix"/>
      <sheetName val="Drop Downs"/>
      <sheetName val="16S-TD-0058_Fac - Operatio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 total"/>
      <sheetName val="DSP"/>
      <sheetName val="Major Projects"/>
      <sheetName val="Programs Ray &amp; Varvis"/>
      <sheetName val="qryAlEmam"/>
      <sheetName val="Tables"/>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ster (Constant)"/>
      <sheetName val="Old Master4-23"/>
      <sheetName val="Master (Constant) 5-31"/>
      <sheetName val="Master (Constant) 5-23"/>
      <sheetName val="Pie Charts"/>
      <sheetName val="Summary for Irene"/>
      <sheetName val="Check"/>
      <sheetName val="DM (120)"/>
      <sheetName val="DM_Summary"/>
      <sheetName val="Graph_583.120"/>
      <sheetName val="583.120_tables"/>
      <sheetName val="Graph_593.120"/>
      <sheetName val="593.120_tables"/>
      <sheetName val="Graph_594.120"/>
      <sheetName val="594.120_tables"/>
      <sheetName val="571.150_table"/>
      <sheetName val="PL (125)"/>
      <sheetName val="PLIP_summary"/>
      <sheetName val="PLIP_tables"/>
      <sheetName val="Graph_566.125"/>
      <sheetName val="Graph_571.125"/>
      <sheetName val="Graph_583.125"/>
      <sheetName val="Graph_593.125"/>
      <sheetName val="CP&amp;DC (140)"/>
      <sheetName val="S&amp;TM (150)"/>
      <sheetName val="GO (170)"/>
      <sheetName val="EE (220)"/>
      <sheetName val="TS (250)"/>
      <sheetName val="GT (260)"/>
      <sheetName val="TD&amp;OOR (280)"/>
      <sheetName val="TD&amp;OOR (281)"/>
      <sheetName val="FM (282)"/>
      <sheetName val="reshape_template"/>
      <sheetName val="Forecast On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07.016.005 ('04) Proposed"/>
      <sheetName val="07.016.005 ('04) PM"/>
      <sheetName val="07.016.005 ('03)"/>
      <sheetName val="07.016.005 ('02)"/>
      <sheetName val="2004 Manday"/>
      <sheetName val="Rate History"/>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
      <sheetName val="IT"/>
    </sheetNames>
    <definedNames>
      <definedName name="[Module_EC Cap F].RatioCal4" refersTo="#REF!"/>
    </definedNames>
    <sheetDataSet>
      <sheetData sheetId="0" refreshError="1"/>
      <sheetData sheetId="1" refreshError="1"/>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GDEZ91"/>
      <sheetName val="ANEXO II - FORNECIMENTOS"/>
    </sheetNames>
    <sheetDataSet>
      <sheetData sheetId="0" refreshError="1"/>
      <sheetData sheetId="1" refreshError="1"/>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O&amp;M Var CM"/>
      <sheetName val="O&amp;M Var YTD"/>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S&amp;O"/>
      <sheetName val="Transmission"/>
      <sheetName val="SC&amp;M"/>
      <sheetName val="Grid Ops"/>
      <sheetName val="TechSvcs"/>
      <sheetName val="PA&amp;R"/>
      <sheetName val="SSID"/>
      <sheetName val="PWRD Mgmt"/>
      <sheetName val="T&amp;D Mgmt"/>
      <sheetName val="BPFM"/>
      <sheetName val="MPO"/>
      <sheetName val="ETS Summary-Detail"/>
      <sheetName val="ETSMgmt"/>
      <sheetName val="ElectSysPlng"/>
      <sheetName val="Engrg"/>
      <sheetName val="BusMgmt"/>
      <sheetName val="ECS"/>
      <sheetName val="AdvTech"/>
      <sheetName val="Variance"/>
      <sheetName val="DCM Only"/>
      <sheetName val="BExRepositorySheet"/>
      <sheetName val="SpecProj"/>
      <sheetName val="GenInctn"/>
      <sheetName val="RealProp"/>
      <sheetName val="Asset Mgmt &amp; Ops Svcs"/>
      <sheetName val="AsstMgmt"/>
      <sheetName val="BusPlng"/>
      <sheetName val="BPTI"/>
      <sheetName val="CPC"/>
      <sheetName val="Back Up Docs&gt;&gt;&gt;"/>
      <sheetName val="T&amp;D SAP Extract"/>
      <sheetName val="Approved Budget"/>
      <sheetName val="Corp YE Fcst Sheet"/>
      <sheetName val="Budget Sheet"/>
      <sheetName val="SAP Adjustments"/>
      <sheetName val="Activity Description"/>
      <sheetName val="Off-Ramp Detail"/>
      <sheetName val="Super Summary"/>
      <sheetName val="BOT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heetName val="ALL ESIN Q1 2011 - NW"/>
      <sheetName val="CRES 1060 Q1 2011 - NW"/>
    </sheetNames>
    <sheetDataSet>
      <sheetData sheetId="0" refreshError="1"/>
      <sheetData sheetId="1" refreshError="1"/>
      <sheetData sheetId="2" refreshError="1"/>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O&amp;M Var CM"/>
      <sheetName val="O&amp;M Var YTD"/>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S&amp;O"/>
      <sheetName val="Transmission"/>
      <sheetName val="SC&amp;M"/>
      <sheetName val="Grid Ops"/>
      <sheetName val="TechSvcs"/>
      <sheetName val="PA&amp;R"/>
      <sheetName val="SSID"/>
      <sheetName val="PWRD Mgmt"/>
      <sheetName val="T&amp;D Mgmt"/>
      <sheetName val="BPFM"/>
      <sheetName val="MPO"/>
      <sheetName val="ETS Summary-Detail"/>
      <sheetName val="ETSMgmt"/>
      <sheetName val="ElectSysPlng"/>
      <sheetName val="Engrg"/>
      <sheetName val="BusMgmt"/>
      <sheetName val="ECS"/>
      <sheetName val="AdvTech"/>
      <sheetName val="Variance"/>
      <sheetName val="DCM Only"/>
      <sheetName val="BExRepositorySheet"/>
      <sheetName val="SpecProj"/>
      <sheetName val="GenInctn"/>
      <sheetName val="RealProp"/>
      <sheetName val="Asset Mgmt &amp; Ops Svcs"/>
      <sheetName val="AsstMgmt"/>
      <sheetName val="BusPlng"/>
      <sheetName val="BPTI"/>
      <sheetName val="CPC"/>
      <sheetName val="Back Up Docs&gt;&gt;&gt;"/>
      <sheetName val="T&amp;D SAP Extract"/>
      <sheetName val="Approved Budget"/>
      <sheetName val="Corp YE Fcst Sheet"/>
      <sheetName val="Budget Sheet"/>
      <sheetName val="SAP Adjustments"/>
      <sheetName val="Activity Description"/>
      <sheetName val="Off-Ramp Detail"/>
      <sheetName val="Super Summary"/>
      <sheetName val="BOT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over"/>
      <sheetName val="TOC"/>
      <sheetName val="Count"/>
      <sheetName val="T&amp;D- TOC "/>
      <sheetName val="T&amp;D- 3MonPerfTrends"/>
      <sheetName val="T&amp;D- Summary Panels"/>
      <sheetName val="T&amp;D- Dashboard"/>
      <sheetName val="T&amp;D- Charts"/>
      <sheetName val="DBL- TOC"/>
      <sheetName val="DBL - 3MonPerfTrends "/>
      <sheetName val="DBL - Summary Panels "/>
      <sheetName val="DBL- Charts "/>
      <sheetName val="DBL- DART Charts"/>
      <sheetName val="TS&amp;O- TOC"/>
      <sheetName val="TS&amp;O- 3MonPerfTrends "/>
      <sheetName val="TS&amp;O- Summary Panels "/>
      <sheetName val="TS&amp;O- Charts "/>
      <sheetName val="E&amp;TS- TOC"/>
      <sheetName val="E&amp;TS- 3MonPerfTrends"/>
      <sheetName val="E&amp;TS- Summary Panels"/>
      <sheetName val="E&amp;TS- Charts"/>
      <sheetName val="AM&amp;OS- TOC"/>
      <sheetName val="AM&amp;OS- 3MonPerfTrends"/>
      <sheetName val="AM&amp;OS- Summary Panels"/>
      <sheetName val="AM&amp;OS Charts"/>
      <sheetName val="MPO- TOC"/>
      <sheetName val="MPO- 3MonPerfTrends"/>
      <sheetName val="MPO- Summary Panels"/>
      <sheetName val="MPO- Charts"/>
      <sheetName val="T&amp;D Safety- TOC"/>
      <sheetName val="T&amp;D Safety- 3MonPerfTrends"/>
      <sheetName val="T&amp;D Safety- Summary Panels"/>
      <sheetName val="T&amp;D Safety- Charts"/>
      <sheetName val="Scorecard Schedule"/>
      <sheetName val="CDFA"/>
      <sheetName val="DCM"/>
      <sheetName val="Grid Ops"/>
      <sheetName val="SCM"/>
      <sheetName val="Trans"/>
      <sheetName val="ETS"/>
      <sheetName val="Capital"/>
      <sheetName val="O&amp;M"/>
      <sheetName val="KPI"/>
      <sheetName val="Key Metrics"/>
      <sheetName val="Cover_Dashboard"/>
      <sheetName val="Sheet2"/>
      <sheetName val="Leadership Training"/>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heetName val="SSID"/>
      <sheetName val="PWRD Mgmt"/>
      <sheetName val="T&amp;D Mgmt"/>
      <sheetName val="BPFM"/>
      <sheetName val="MPO"/>
      <sheetName val="ETS Summary-Detail"/>
      <sheetName val="ETSMgmt"/>
      <sheetName val="ElectSysPlng"/>
      <sheetName val="Engrg"/>
      <sheetName val="CPC"/>
      <sheetName val="BusMgmt"/>
      <sheetName val="ECS"/>
      <sheetName val="AdvTech"/>
      <sheetName val="Variance"/>
      <sheetName val="DCM Only"/>
      <sheetName val="BExRepositorySheet"/>
      <sheetName val="SpecProj"/>
      <sheetName val="GenInctn"/>
      <sheetName val="BPTI"/>
      <sheetName val="RealProp"/>
      <sheetName val="Back Up Docs&gt;&gt;&gt;"/>
      <sheetName val="T&amp;D SAP Extract"/>
      <sheetName val="Approved Budget"/>
      <sheetName val="Corp YE Fcst Sheet"/>
      <sheetName val="Budget Sheet"/>
      <sheetName val="SAP Adjustments"/>
      <sheetName val="Activity Description"/>
      <sheetName val="Off-Ramp Detail"/>
      <sheetName val="Super Summary"/>
      <sheetName val="BOT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Cover Page"/>
      <sheetName val="TDBU BOT Summary"/>
      <sheetName val="TDBU Summary"/>
      <sheetName val="TDBU Summary Old"/>
      <sheetName val="Summary wo IMM~DOH"/>
      <sheetName val="TDBU Summary-Detail"/>
      <sheetName val="PWRD Summary-Detail"/>
      <sheetName val="Variance"/>
      <sheetName val="DBL"/>
      <sheetName val="Central Design"/>
      <sheetName val="DCM"/>
      <sheetName val="DCM Only"/>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ummary"/>
      <sheetName val="TechSvcs"/>
      <sheetName val="SSID"/>
      <sheetName val="PWRD Mgmt"/>
      <sheetName val="BExRepositorySheet"/>
      <sheetName val="TDBU Mgmt"/>
      <sheetName val="BPFM"/>
      <sheetName val="BPTI"/>
      <sheetName val="MPO"/>
      <sheetName val="ETS Summary-Detail"/>
      <sheetName val="ETSMgmt"/>
      <sheetName val="ElectSysPlng"/>
      <sheetName val="Engrg"/>
      <sheetName val="CPC"/>
      <sheetName val="SpecProj"/>
      <sheetName val="BusMgmt"/>
      <sheetName val="GenInctn"/>
      <sheetName val="ECS"/>
      <sheetName val="AdvTech"/>
      <sheetName val="Off-Ramp Summary"/>
      <sheetName val="Off-Ramp Detail"/>
      <sheetName val="TDBU 2011 O&amp;M Emergent List"/>
      <sheetName val="Approved Budget"/>
      <sheetName val="TDBU SAP Extract"/>
      <sheetName val="Budget Sheet"/>
      <sheetName val="SAP Adjustmen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Infrastructure CAPEX (2)"/>
      <sheetName val="Annual Program Costs (2)"/>
      <sheetName val="TE Detail (2)"/>
      <sheetName val="costs for afshin"/>
    </sheetNames>
    <definedNames>
      <definedName name="n" refersTo="#REF!"/>
    </definedNames>
    <sheetDataSet>
      <sheetData sheetId="0"/>
      <sheetData sheetId="1"/>
      <sheetData sheetId="2"/>
      <sheetData sheetId="3" refreshError="1"/>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heet3"/>
      <sheetName val="Working file"/>
      <sheetName val="Query2"/>
      <sheetName val="TDBU_FINAL_v3"/>
      <sheetName val="Defaults"/>
      <sheetName val="Wkst BL-YTD"/>
      <sheetName val="Table"/>
      <sheetName val="Sheet2"/>
      <sheetName val="SSID FCCs (2)"/>
      <sheetName val="Graph"/>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AC"/>
      <sheetName val="V LookUp"/>
      <sheetName val="Total Projec ITD "/>
      <sheetName val="1- Proj. Support"/>
      <sheetName val="Sheet1"/>
      <sheetName val="Engineering"/>
      <sheetName val="Supply Manag &amp; Procur"/>
      <sheetName val="Enviro. Monitoring"/>
      <sheetName val="2-Materials"/>
      <sheetName val="3-Construction"/>
      <sheetName val="4-Dir OH"/>
      <sheetName val="5-IMM"/>
      <sheetName val="Sheet2"/>
      <sheetName val="IMM Int. Orders"/>
      <sheetName val="Proj. Sup. Manual Filter"/>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heetName val="SSID"/>
      <sheetName val="PWRD Mgmt"/>
      <sheetName val="T&amp;D Mgmt"/>
      <sheetName val="BPFM"/>
      <sheetName val="MPO"/>
      <sheetName val="ETS Summary-Detail"/>
      <sheetName val="ETSMgmt"/>
      <sheetName val="ElectSysPlng"/>
      <sheetName val="Engrg"/>
      <sheetName val="CPC"/>
      <sheetName val="BusMgmt"/>
      <sheetName val="ECS"/>
      <sheetName val="AdvTech"/>
      <sheetName val="Variance"/>
      <sheetName val="DCM Only"/>
      <sheetName val="BExRepositorySheet"/>
      <sheetName val="SpecProj"/>
      <sheetName val="GenInctn"/>
      <sheetName val="BPTI"/>
      <sheetName val="2012 Emergent List"/>
      <sheetName val="2012 Reduction List"/>
      <sheetName val="Back Up Docs&gt;&gt;&gt;"/>
      <sheetName val="Approved Budget"/>
      <sheetName val="T&amp;D SAP Extract"/>
      <sheetName val="Budget Sheet"/>
      <sheetName val="Activity Summary"/>
      <sheetName val="2011 Actual"/>
      <sheetName val="SAP Adjustments"/>
      <sheetName val="Activity Description"/>
      <sheetName val="Off-Ramp Detail"/>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 sheetId="11" refreshError="1"/>
      <sheetData sheetId="12" refreshError="1"/>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refreshError="1"/>
      <sheetData sheetId="48" refreshError="1"/>
      <sheetData sheetId="49" refreshError="1"/>
      <sheetData sheetId="50"/>
      <sheetData sheetId="51"/>
      <sheetData sheetId="52"/>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gt;&gt;"/>
      <sheetName val="Funding Request"/>
      <sheetName val="Direct Costs"/>
      <sheetName val="AMIBA Benefits"/>
      <sheetName val="Non-AMIBA Benefits"/>
      <sheetName val="Old NPV Log"/>
      <sheetName val="Reports&gt;&gt;"/>
      <sheetName val="Org"/>
      <sheetName val="Org&amp;CBID--Directs Only"/>
      <sheetName val="Org&amp;CostBenefitID w A&amp;G"/>
      <sheetName val="Funding Request pivot"/>
      <sheetName val="Funding Request by org pivot"/>
      <sheetName val="Direct Cost pivot"/>
      <sheetName val="Loadings pivot"/>
      <sheetName val="By CBID pivot"/>
      <sheetName val="By CB ID, Depl, Cap_O&amp;M"/>
      <sheetName val="Org, CBID, Cap_O&amp;M"/>
      <sheetName val="Capital_O&amp;M Review"/>
      <sheetName val="CB ID by Capital type"/>
      <sheetName val="L2 Category2"/>
      <sheetName val="L2 CB Category"/>
      <sheetName val="Rev Req"/>
      <sheetName val="Rev Req by CBID"/>
      <sheetName val="Rev Req -- no contingency"/>
      <sheetName val="Contingency Pivot - Costs"/>
      <sheetName val="Contingency Pivot - Cost byCBID"/>
      <sheetName val="Contingency Pivot - DR related"/>
      <sheetName val="Contingency Pivot - Benefits"/>
      <sheetName val="Telecomm Costs"/>
      <sheetName val="Telecomm Costs--Summary"/>
      <sheetName val="Plant Closing"/>
      <sheetName val="Corporate"/>
      <sheetName val="For Letizia RevReq"/>
      <sheetName val="AMIBA Ben. By CBID"/>
      <sheetName val="AMIBA Benefits_Baseline"/>
      <sheetName val="AMIBA Ben. By Component"/>
      <sheetName val="All Benefits"/>
      <sheetName val="FTEs_by BU"/>
      <sheetName val="FTEs_by Org"/>
      <sheetName val="FTEs_By Year"/>
      <sheetName val="FTEs_MSO"/>
      <sheetName val="FTEs_CCO_RSO"/>
      <sheetName val="Impacted Orgs"/>
      <sheetName val="Impacted CBIDs"/>
      <sheetName val="IT PC"/>
      <sheetName val="Model Inputs&gt;&gt;"/>
      <sheetName val="Global Parameters"/>
      <sheetName val="CB ID List"/>
      <sheetName val="WageRates"/>
      <sheetName val="CostType"/>
      <sheetName val="PC List"/>
      <sheetName val="IT PC&gt;&gt;"/>
      <sheetName val="B12.01"/>
      <sheetName val="C12.01"/>
      <sheetName val="Dept Tabs&gt;&gt;"/>
      <sheetName val="All Depts"/>
      <sheetName val="IT"/>
      <sheetName val="Benefit Lag Time Adj--CBID lvl"/>
      <sheetName val="Benefit Lag Time Adj.--hi-level"/>
      <sheetName val="Depl. O&amp;M Redu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mp; Log"/>
      <sheetName val="Reports&gt;&gt;"/>
      <sheetName val="Org"/>
      <sheetName val="Org&amp;CostBenefitID"/>
      <sheetName val="Org&amp;CostBenefitID w A&amp;G"/>
      <sheetName val="Detail for EDT"/>
      <sheetName val="EDT Sum"/>
      <sheetName val="CB-ID&amp;Org"/>
      <sheetName val="Sorted"/>
      <sheetName val="For Filing"/>
      <sheetName val="For Filing Op%"/>
      <sheetName val="CostBenID"/>
      <sheetName val="Rev Req"/>
      <sheetName val="By Cap-O&amp;M no A&amp;G"/>
      <sheetName val="FTE Summary by Org &amp; Type"/>
      <sheetName val="FTE Summary by Type"/>
      <sheetName val="Total FTEs"/>
      <sheetName val="Model Inputs&gt;&gt;"/>
      <sheetName val="FinancialAssumptions"/>
      <sheetName val="Loaded"/>
      <sheetName val="Global Parameters"/>
      <sheetName val="CB ID List"/>
      <sheetName val="WageRates"/>
      <sheetName val="PCs"/>
      <sheetName val="CostType"/>
      <sheetName val="Data for PCE"/>
      <sheetName val="Dept Tabs&gt;&gt;"/>
      <sheetName val="All Depts"/>
      <sheetName val="BCD"/>
      <sheetName val="CCO"/>
      <sheetName val="Claims"/>
      <sheetName val="Corp Comm"/>
      <sheetName val="CRE"/>
      <sheetName val="DR"/>
      <sheetName val="EE"/>
      <sheetName val="ES&amp;M"/>
      <sheetName val="IT"/>
      <sheetName val="FSMR"/>
      <sheetName val="PCE"/>
      <sheetName val="JST"/>
      <sheetName val="MM"/>
      <sheetName val="MR"/>
      <sheetName val="EMS"/>
      <sheetName val="E&amp;MS"/>
      <sheetName val="P&amp;S"/>
      <sheetName val="SCM"/>
      <sheetName val="AMI"/>
      <sheetName val="RSO"/>
      <sheetName val="TDBU Accounting"/>
      <sheetName val="TDBU Eng"/>
      <sheetName val="TDBU Ops "/>
      <sheetName val="TDBU Rurals"/>
      <sheetName val="TP&amp;S"/>
      <sheetName val="TSD"/>
      <sheetName val="WC"/>
      <sheetName val="PSC"/>
      <sheetName val="HRECO"/>
      <sheetName val="MRR"/>
      <sheetName val="Phas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Emergent Items"/>
      <sheetName val="TDBU Summary BOT"/>
      <sheetName val="TDBU Summary"/>
      <sheetName val="TDBU Summary Old"/>
      <sheetName val="Summary wo IMM~DOH"/>
      <sheetName val="TDBU Summary-Detail"/>
      <sheetName val="PWRD Summary-Detail"/>
      <sheetName val="Variance"/>
      <sheetName val="DCM"/>
      <sheetName val="DCM Only"/>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Central Design"/>
      <sheetName val="SC&amp;M"/>
      <sheetName val="RPPM"/>
      <sheetName val="PWRD Mgmt"/>
      <sheetName val="BExRepositorySheet"/>
      <sheetName val="TDBU Mgmt"/>
      <sheetName val="BPFM"/>
      <sheetName val="BPTI"/>
      <sheetName val="CPC"/>
      <sheetName val="AdvTech"/>
      <sheetName val="ETS Summary-Detail"/>
      <sheetName val="ETSMgmt"/>
      <sheetName val="ElectSysPlng"/>
      <sheetName val="Engrg"/>
      <sheetName val="TechSvcs"/>
      <sheetName val="PMO"/>
      <sheetName val="SSID"/>
      <sheetName val="SpecProj"/>
      <sheetName val="BusMgmt"/>
      <sheetName val="GenInctn"/>
      <sheetName val="Approved Budget"/>
      <sheetName val="TDBU SAP Extr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Stator sensitivity table"/>
      <sheetName val="01-2012 - risk value"/>
      <sheetName val="DCF Summary"/>
      <sheetName val="Risk Benefit Analysis_AL"/>
      <sheetName val="Benefits"/>
      <sheetName val="binomials"/>
      <sheetName val=" Energy Price Scenarios"/>
      <sheetName val="parameters"/>
      <sheetName val="CalcTaxDepr"/>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DCM Scorecard"/>
      <sheetName val="Region Scorecard_new"/>
      <sheetName val="Region Scorecard - Secondary"/>
      <sheetName val="Region Ranking"/>
      <sheetName val="Region Scorecard"/>
      <sheetName val="RPS Scorecard"/>
      <sheetName val="Trend"/>
      <sheetName val="District Scorecard"/>
      <sheetName val="District Ranking v2"/>
      <sheetName val="District Ranking - Rurals"/>
      <sheetName val="Bonus Points"/>
      <sheetName val="District Ranking Trending"/>
      <sheetName val="Outage&lt;24hr"/>
      <sheetName val="Metro West"/>
      <sheetName val="ERT-FERT"/>
      <sheetName val="Metro West - Detail"/>
      <sheetName val="FOP"/>
      <sheetName val="Exception"/>
      <sheetName val="North Coast"/>
      <sheetName val="North Coast - Detail"/>
      <sheetName val="Rurals"/>
      <sheetName val="Rurals - Detail"/>
      <sheetName val="San Joaquin"/>
      <sheetName val="San Joaquin - Detail"/>
      <sheetName val="Scheduling"/>
      <sheetName val="Desert"/>
      <sheetName val="CM Enabler"/>
      <sheetName val="Desert - Detail"/>
      <sheetName val="Metro East"/>
      <sheetName val="DIMP CHO"/>
      <sheetName val="Metro East - Detail"/>
      <sheetName val="DIMP O&amp;M"/>
      <sheetName val="Orange"/>
      <sheetName val="Planned Outage"/>
      <sheetName val="Orange - Detail"/>
      <sheetName val="San Jacinto"/>
      <sheetName val="UDI"/>
      <sheetName val="San Jacinto - Detail"/>
      <sheetName val="DIMP"/>
      <sheetName val="Ranking Rules"/>
      <sheetName val="Metric Definitions (Old)"/>
      <sheetName val="Metric Definitions"/>
      <sheetName val="WO Conformance"/>
      <sheetName val="EFFRs"/>
      <sheetName val="SDS"/>
      <sheetName val="Warranty_Backlog"/>
      <sheetName val="WOClosure"/>
      <sheetName val="Hours"/>
      <sheetName val="WO Closure RPPM"/>
      <sheetName val="Unit_TPT"/>
      <sheetName val="CostEff - Labor"/>
      <sheetName val="FERT"/>
      <sheetName val="AFUDC"/>
      <sheetName val="RPS On Time Outages"/>
      <sheetName val="Safety"/>
      <sheetName val="Safety - YTD"/>
      <sheetName val="Unit Rate TPT - YTD"/>
      <sheetName val="Monthly Summary"/>
      <sheetName val="Analysis"/>
      <sheetName val="UDI Conformance"/>
      <sheetName val="EHS"/>
      <sheetName val="CCCI"/>
      <sheetName val="PO Adherence"/>
      <sheetName val="On-Time Outa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sheetData sheetId="44" refreshError="1"/>
      <sheetData sheetId="45" refreshError="1"/>
      <sheetData sheetId="46" refreshError="1"/>
      <sheetData sheetId="47"/>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mp; Log"/>
      <sheetName val="NOTES"/>
      <sheetName val="Summary By Org"/>
      <sheetName val="Summary By Org &amp; Type"/>
      <sheetName val="Summary By Org &amp; Method. Ref"/>
      <sheetName val="Sheet1"/>
      <sheetName val="Summary for Rev Req"/>
      <sheetName val="Summary By Org - FTEs"/>
      <sheetName val="Summary By FTE TYPE - FTEs"/>
      <sheetName val="SumByORG-Greg"/>
      <sheetName val="Global Parameters"/>
      <sheetName val="Tail"/>
      <sheetName val="Installation Plan"/>
      <sheetName val="DEPTS LOGIC"/>
      <sheetName val="DEPT LOG. FORMULA"/>
      <sheetName val="ALL DEPTS"/>
      <sheetName val="IT PC"/>
      <sheetName val="BCD"/>
      <sheetName val="CCO"/>
      <sheetName val="CLAIMS"/>
      <sheetName val="CORP COMM"/>
      <sheetName val="CORP REAL ESTATE"/>
      <sheetName val="CRP"/>
      <sheetName val="DR"/>
      <sheetName val="EE"/>
      <sheetName val="ES&amp;M"/>
      <sheetName val="FSMR"/>
      <sheetName val="HR RELATED COSTS"/>
      <sheetName val="IT Apps"/>
      <sheetName val="JST"/>
      <sheetName val="MKTG"/>
      <sheetName val="MKTG-RES"/>
      <sheetName val="MSO EMS"/>
      <sheetName val="MSO Eng"/>
      <sheetName val="MSOGREG"/>
      <sheetName val="OCM COSTS"/>
      <sheetName val="P&amp;PS"/>
      <sheetName val="PAMM"/>
      <sheetName val="PMO"/>
      <sheetName val="PP"/>
      <sheetName val="RSO"/>
      <sheetName val="TDBU Accounting"/>
      <sheetName val="TDBU Eng"/>
      <sheetName val="TDBU Ops "/>
      <sheetName val="TDBU Rurals"/>
      <sheetName val="TP&amp;S"/>
      <sheetName val="TSD"/>
      <sheetName val="Work Comp"/>
      <sheetName val="Wage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SCE_Hierarchy_Client_Input"/>
      <sheetName val="Change_Log"/>
      <sheetName val="Dup"/>
      <sheetName val="Missing"/>
      <sheetName val="Setup"/>
      <sheetName val="Error_Checks"/>
      <sheetName val="Hierarchy Consolidator v1"/>
    </sheetNames>
    <sheetDataSet>
      <sheetData sheetId="0"/>
      <sheetData sheetId="1"/>
      <sheetData sheetId="2"/>
      <sheetData sheetId="3"/>
      <sheetData sheetId="4"/>
      <sheetData sheetId="5"/>
      <sheetData sheetId="6"/>
      <sheetData sheetId="7" refreshError="1"/>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S Summary"/>
      <sheetName val="Unique WBS Elements"/>
      <sheetName val="Total Pivot"/>
      <sheetName val="Template 1 (Monthlies)"/>
      <sheetName val="Template 2 (FERC~CPUC)"/>
      <sheetName val="Legend"/>
      <sheetName val="Source of Data"/>
      <sheetName val="Questions"/>
    </sheetNames>
    <sheetDataSet>
      <sheetData sheetId="0"/>
      <sheetData sheetId="1"/>
      <sheetData sheetId="2"/>
      <sheetData sheetId="3"/>
      <sheetData sheetId="4"/>
      <sheetData sheetId="5"/>
      <sheetData sheetId="6"/>
      <sheetData sheetId="7"/>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D"/>
      <sheetName val="CID 01"/>
      <sheetName val="Global Assumption (REV)"/>
      <sheetName val="Organizatons"/>
    </sheetNames>
    <sheetDataSet>
      <sheetData sheetId="0"/>
      <sheetData sheetId="1"/>
      <sheetData sheetId="2"/>
      <sheetData sheetId="3"/>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310"/>
      <sheetName val="C320"/>
      <sheetName val="C330"/>
      <sheetName val="C420"/>
      <sheetName val="Total"/>
      <sheetName val="C500"/>
      <sheetName val="Sheet3"/>
      <sheetName val="C6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heetName val="SSID"/>
      <sheetName val="PWRD Mgmt"/>
      <sheetName val="T&amp;D Mgmt"/>
      <sheetName val="BPFM"/>
      <sheetName val="MPO"/>
      <sheetName val="ETS Summary-Detail"/>
      <sheetName val="ETSMgmt"/>
      <sheetName val="ElectSysPlng"/>
      <sheetName val="Engrg"/>
      <sheetName val="CPC"/>
      <sheetName val="BusMgmt"/>
      <sheetName val="ECS"/>
      <sheetName val="AdvTech"/>
      <sheetName val="Variance"/>
      <sheetName val="DCM Only"/>
      <sheetName val="BExRepositorySheet"/>
      <sheetName val="SpecProj"/>
      <sheetName val="GenInctn"/>
      <sheetName val="BPTI"/>
      <sheetName val="2012 Emergent List"/>
      <sheetName val="2012 Reduction List"/>
      <sheetName val="Back Up Docs&gt;&gt;&gt;"/>
      <sheetName val="Approved Budget"/>
      <sheetName val="T&amp;D SAP Extract"/>
      <sheetName val="Budget Sheet"/>
      <sheetName val="Activity Summary"/>
      <sheetName val="2011 Actual"/>
      <sheetName val="SAP Adjustments"/>
      <sheetName val="Activity Description"/>
      <sheetName val="Off-Ramp Detail"/>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 sheetId="11" refreshError="1"/>
      <sheetData sheetId="12" refreshError="1"/>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refreshError="1"/>
      <sheetData sheetId="48" refreshError="1"/>
      <sheetData sheetId="49" refreshError="1"/>
      <sheetData sheetId="50"/>
      <sheetData sheetId="51"/>
      <sheetData sheetId="52"/>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Constant)_original"/>
      <sheetName val="Master (Constant)_with_updates"/>
      <sheetName val="DM (120)_original"/>
      <sheetName val="DM (120)_update"/>
      <sheetName val="reshape_template"/>
      <sheetName val="SummaryTable"/>
      <sheetName val="SummaryPivot"/>
      <sheetName val="583.120_tables"/>
      <sheetName val="Graph_583.120"/>
      <sheetName val="593.120_tables"/>
      <sheetName val="Graph_593.120"/>
      <sheetName val="594.120_tables"/>
      <sheetName val="7YrOandM_summary"/>
      <sheetName val="Graph_594.120"/>
      <sheetName val="FI Exp w OH 2012 2011 "/>
      <sheetName val="Summary 2012 FI Shore Rep Exp  "/>
      <sheetName val="FI Detail "/>
      <sheetName val="Shore Detail  "/>
      <sheetName val="Repair Detail "/>
      <sheetName val="VaultManH_forecastv8"/>
      <sheetName val="FI_and_Repairs_2010_11"/>
      <sheetName val="PLIP 7 Year Plan"/>
      <sheetName val="PLIP_direct_OandM_only"/>
      <sheetName val="Robert_Email_2013_PLIP"/>
      <sheetName val="WiresDown"/>
      <sheetName val="WiresDown_L_NL"/>
      <sheetName val="PLIP_forecast"/>
      <sheetName val="PLIP_forecast_summary"/>
      <sheetName val="Intrusive_Cost_Worksheet"/>
      <sheetName val="Esca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refreshError="1"/>
      <sheetData sheetId="20"/>
      <sheetData sheetId="21"/>
      <sheetData sheetId="22" refreshError="1"/>
      <sheetData sheetId="23" refreshError="1"/>
      <sheetData sheetId="24" refreshError="1"/>
      <sheetData sheetId="25" refreshError="1"/>
      <sheetData sheetId="26"/>
      <sheetData sheetId="27" refreshError="1"/>
      <sheetData sheetId="28" refreshError="1"/>
      <sheetData sheetId="29" refreshError="1"/>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lookup"/>
      <sheetName val="Capacity Charts"/>
      <sheetName val="Energy Picture"/>
      <sheetName val="Energy Charts"/>
      <sheetName val="cost double check"/>
      <sheetName val="Filled Energy Table"/>
      <sheetName val="Filled Capacity Table"/>
      <sheetName val="Case 1"/>
      <sheetName val="FNO ct 11 equilibrium Calculat "/>
      <sheetName val="FNO ct 9 equilibrium Calcu "/>
      <sheetName val="6x16 equilibrium calculations"/>
      <sheetName val="FNO cc equilibrium Calculations"/>
      <sheetName val="FNO Prices"/>
      <sheetName val="18000 pivot table MUST UPDATE!"/>
      <sheetName val="Sheet2"/>
      <sheetName val="Sheet5"/>
      <sheetName val="FNO Capacity"/>
      <sheetName val="FNO monthly baseload calc"/>
      <sheetName val="Chart2"/>
      <sheetName val="Sheet3"/>
      <sheetName val="Chart1"/>
      <sheetName val="FNO"/>
      <sheetName val="Sheet1"/>
      <sheetName val="FNO Cap&amp;Energy"/>
      <sheetName val="FNO Tables Cap&amp;Energy  lookup"/>
      <sheetName val="max 11000 MUST UPDATE"/>
      <sheetName val="Transactions"/>
      <sheetName val="PIVOT TABLE EN MASSE UPDATE"/>
      <sheetName val="FNO Cost"/>
      <sheetName val="FNO Tables Cost"/>
      <sheetName val="FNO asspt"/>
      <sheetName val="18000 pivot trans MUSTUPDATE"/>
      <sheetName val="Sheet4"/>
      <sheetName val="FNO Tables Cap&amp;Energy"/>
      <sheetName val="FNO Tables Cost per MW"/>
      <sheetName val="compare runs"/>
      <sheetName val="Loads &amp; Resources"/>
      <sheetName val="Scenarios"/>
      <sheetName val="Renewable"/>
      <sheetName val="Energy Table 2004-2023"/>
      <sheetName val="Energy Table Annual"/>
      <sheetName val="Capacity Table 2004 - 2023"/>
      <sheetName val="Capacity for Planning Reserve"/>
      <sheetName val="Add. Purch To Meet R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
      <sheetName val="Major"/>
      <sheetName val="Temp"/>
      <sheetName val="Main"/>
    </sheetNames>
    <sheetDataSet>
      <sheetData sheetId="0"/>
      <sheetData sheetId="1"/>
      <sheetData sheetId="2"/>
      <sheetData sheetId="3"/>
    </sheetDataSet>
  </externalBook>
</externalLink>
</file>

<file path=xl/externalLinks/externalLink2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P_forecast_summary_V6"/>
      <sheetName val="7 year-12 year cost forecastV6"/>
      <sheetName val="High Risk GF Pole data"/>
      <sheetName val="PLIP program resources"/>
      <sheetName val="Previous version 7 yr"/>
    </sheetNames>
    <sheetDataSet>
      <sheetData sheetId="0" refreshError="1"/>
      <sheetData sheetId="1"/>
      <sheetData sheetId="2" refreshError="1"/>
      <sheetData sheetId="3" refreshError="1"/>
      <sheetData sheetId="4" refreshError="1"/>
    </sheetDataSet>
  </externalBook>
</externalLink>
</file>

<file path=xl/externalLinks/externalLink2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VM"/>
      <sheetName val="PBS"/>
      <sheetName val="PBS-Filter"/>
      <sheetName val="Partner Order"/>
      <sheetName val="PivotTable-1"/>
      <sheetName val="WO VLookUP"/>
      <sheetName val="2014 By Month"/>
      <sheetName val="Balance"/>
      <sheetName val="Commitment"/>
      <sheetName val="Commitment 2"/>
      <sheetName val="PO VLookUP"/>
      <sheetName val="Commitment 3"/>
      <sheetName val="CEH&amp;S Mapping"/>
      <sheetName val="Staffing Plan"/>
      <sheetName val="Commitment 4"/>
      <sheetName val="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s>
    <sheetDataSet>
      <sheetData sheetId="0" refreshError="1"/>
    </sheetDataSet>
  </externalBook>
</externalLink>
</file>

<file path=xl/externalLinks/externalLink2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of Loans"/>
      <sheetName val="Characteristics"/>
    </sheetNames>
    <sheetDataSet>
      <sheetData sheetId="0" refreshError="1"/>
      <sheetData sheetId="1" refreshError="1"/>
    </sheetDataSet>
  </externalBook>
</externalLink>
</file>

<file path=xl/externalLinks/externalLink2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ew 1"/>
      <sheetName val="View 2"/>
      <sheetName val="View 3"/>
      <sheetName val="View 1 (2)"/>
      <sheetName val="Chart2"/>
      <sheetName val="Marimekko Data"/>
      <sheetName val="Table"/>
    </sheetNames>
    <sheetDataSet>
      <sheetData sheetId="0"/>
      <sheetData sheetId="1"/>
      <sheetData sheetId="2"/>
      <sheetData sheetId="3"/>
      <sheetData sheetId="4" refreshError="1"/>
      <sheetData sheetId="5"/>
      <sheetData sheetId="6"/>
    </sheetDataSet>
  </externalBook>
</externalLink>
</file>

<file path=xl/externalLinks/externalLink2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ders &gt;&gt;"/>
      <sheetName val="Binder List"/>
      <sheetName val="Admin TOC"/>
      <sheetName val="Gerry TOC"/>
      <sheetName val="AT Mgmt_IM TOC"/>
      <sheetName val="GA TOC"/>
      <sheetName val="TD TOC"/>
      <sheetName val="PEVR TOC"/>
      <sheetName val="2011 AT RD&amp;D Portfolio"/>
      <sheetName val="Non-Discretionary"/>
      <sheetName val="Discretionary"/>
      <sheetName val="Full List"/>
      <sheetName val="Sub-Prj List"/>
      <sheetName val="2011 Budget"/>
      <sheetName val="Cost Detail"/>
      <sheetName val="Cost Estimating Questions"/>
      <sheetName val="RD&amp;D Balancing Account"/>
      <sheetName val="BExRepositorySheet"/>
      <sheetName val="Cost Report"/>
      <sheetName val="WOLID (SAP-KOB1)"/>
      <sheetName val="PO Info (SAP-ME2K)"/>
      <sheetName val="WO Status (SAP-ZIW49N)"/>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Set>
  </externalBook>
</externalLink>
</file>

<file path=xl/externalLinks/externalLink2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ummary"/>
      <sheetName val="WO Detail"/>
      <sheetName val="Account Lookup"/>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ITAB Rate"/>
      <sheetName val="Sum Rev 1"/>
      <sheetName val="Summary"/>
      <sheetName val="Subtotal_CR_and_FI_Total_Hrs_fo"/>
      <sheetName val="FI Summary"/>
      <sheetName val="Crew Summary"/>
      <sheetName val="Pivot Tables"/>
      <sheetName val="2004 Contract"/>
      <sheetName val="2005 Contract"/>
      <sheetName val="Invoices"/>
      <sheetName val="2005 Contract with BID"/>
      <sheetName val="Henckel &amp; McCoy"/>
      <sheetName val="Pouk &amp; Steinle"/>
      <sheetName val="FI Allocation"/>
      <sheetName val="Contractor Mix Revised"/>
      <sheetName val="Final ITAB for DS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rning Component Summary"/>
      <sheetName val="Earning Component Change"/>
      <sheetName val="Gen Earnings"/>
      <sheetName val="GRC Detail"/>
      <sheetName val="G,T&amp;D Revenues"/>
      <sheetName val="GRC Earnings"/>
      <sheetName val="T&amp;D Changes"/>
      <sheetName val="T&amp;D Earnings-2003 chng"/>
      <sheetName val="T&amp;D Earnings-2003 Prev"/>
      <sheetName val="T&amp;D Earnings-2003"/>
      <sheetName val="T&amp;D Earnings-2004"/>
      <sheetName val="GRC"/>
      <sheetName val="Depreciation Exp_ALCAR"/>
      <sheetName val="SONGS-ICIP"/>
      <sheetName val="RB Avg FP"/>
      <sheetName val="2003 rate base"/>
      <sheetName val="2004 rate base"/>
      <sheetName val="SONGS 2&amp;3 sunk"/>
      <sheetName val="(1) AVG RB_ALCAR"/>
      <sheetName val="RB Avg ALCAR"/>
      <sheetName val="(2) Ratebase Summary"/>
      <sheetName val="Ratebase Comp 2002-2013"/>
      <sheetName val="(3) RB for ALCAR"/>
      <sheetName val="(4) RB Earnings 11.6%"/>
      <sheetName val="(5) RB Earnings Chg"/>
      <sheetName val="(6) Asynch 2002-2013"/>
      <sheetName val="(7) LT Debt Sch"/>
      <sheetName val="(8) Equity Ratio"/>
      <sheetName val="(9) Earnings"/>
      <sheetName val="(10) Debt Outstnd"/>
      <sheetName val="(11) Intr Income"/>
      <sheetName val="(12) Below Line Exp"/>
      <sheetName val="(13) RRB Earnings"/>
      <sheetName val="(14) Carr Solutions"/>
      <sheetName val="(15) 03-04 SCE Earnings Compnts"/>
      <sheetName val="(16) 05-06 SCE Earnings Detail"/>
      <sheetName val="Data Slides--&gt;"/>
      <sheetName val="2004 Earning Components_pg4"/>
      <sheetName val="T&amp;D Earnings-2004_pg10"/>
      <sheetName val="One-Time charges_pg14"/>
      <sheetName val="LT - Intr"/>
      <sheetName val="Preferreds"/>
      <sheetName val="(17) EarningsComparison pg1"/>
      <sheetName val="(18) EarningsComparison pg2"/>
      <sheetName val="(19) 2004 Earnings Variab pg3"/>
      <sheetName val="(20) 2004 Earnings Forecast pg4"/>
      <sheetName val="(21) EarningsComparison pg6"/>
      <sheetName val="(22) EarningsComparison pg7"/>
      <sheetName val="(23) EarningsComparison pg8"/>
      <sheetName val="(24) 2003 Earnings per Bdgt pg9"/>
      <sheetName val="(25) Dbt Restruct Back-up pg10"/>
      <sheetName val="(26) LT - Intr_Revised pg11"/>
      <sheetName val="(27) 2003 Earnings Variab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omparison"/>
      <sheetName val="SortingArea"/>
      <sheetName val="SortedbyChange"/>
      <sheetName val="SortedMillions"/>
      <sheetName val="MethodologyStatements"/>
      <sheetName val="Munday Versio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heetName val="SSID"/>
      <sheetName val="PWRD Mgmt"/>
      <sheetName val="T&amp;D Mgmt"/>
      <sheetName val="BPFM"/>
      <sheetName val="MPO"/>
      <sheetName val="ETS Summary-Detail"/>
      <sheetName val="ETSMgmt"/>
      <sheetName val="ElectSysPlng"/>
      <sheetName val="Engrg"/>
      <sheetName val="CPC"/>
      <sheetName val="BusMgmt"/>
      <sheetName val="ECS"/>
      <sheetName val="AdvTech"/>
      <sheetName val="Variance"/>
      <sheetName val="DCM Only"/>
      <sheetName val="BExRepositorySheet"/>
      <sheetName val="SpecProj"/>
      <sheetName val="GenInctn"/>
      <sheetName val="BPTI"/>
      <sheetName val="RealProp"/>
      <sheetName val="Back Up Docs&gt;&gt;&gt;"/>
      <sheetName val="T&amp;D SAP Extract"/>
      <sheetName val="Approved Budget"/>
      <sheetName val="Corp YE Fcst Sheet"/>
      <sheetName val="Budget Sheet"/>
      <sheetName val="SAP Adjustments"/>
      <sheetName val="Activity Description"/>
      <sheetName val="Off-Ramp Detail"/>
      <sheetName val="Super Summary"/>
      <sheetName val="BOT Update Shee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refreshError="1"/>
      <sheetData sheetId="48" refreshError="1"/>
      <sheetData sheetId="49" refreshError="1"/>
      <sheetData sheetId="50"/>
      <sheetData sheetId="51"/>
      <sheetData sheetId="52"/>
      <sheetData sheetId="53"/>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by Acct."/>
      <sheetName val="Budget Summary"/>
      <sheetName val="Rec. by Acct."/>
      <sheetName val="Rec. Summary"/>
      <sheetName val="Var. Summary"/>
      <sheetName val="CORP GOAL OOR"/>
    </sheetNames>
    <sheetDataSet>
      <sheetData sheetId="0"/>
      <sheetData sheetId="1" refreshError="1"/>
      <sheetData sheetId="2"/>
      <sheetData sheetId="3" refreshError="1"/>
      <sheetData sheetId="4" refreshError="1"/>
      <sheetData sheetId="5" refreshError="1"/>
    </sheetDataSet>
  </externalBook>
</externalLink>
</file>

<file path=xl/externalLinks/externalLink2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G_Structures"/>
      <sheetName val="Vaults_needing_shoring"/>
      <sheetName val="Water_Intrusion_Outage"/>
      <sheetName val="All_UG_Equip_Outage"/>
      <sheetName val="2008-2013 Outage Detail"/>
      <sheetName val="Risk Matrix"/>
      <sheetName val="UGS_Outag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A-P and Accrued Int"/>
      <sheetName val="Interest on Deferrals"/>
      <sheetName val="Data for Bench No MOU"/>
      <sheetName val="Forbearance Need"/>
      <sheetName val="V5 - V6"/>
      <sheetName val="Deferred Liability"/>
      <sheetName val="QF and ISO Streams 2001"/>
      <sheetName val="Debt payoff"/>
      <sheetName val="Deferred summary"/>
      <sheetName val="FeedSheet"/>
      <sheetName val="Input Sheet"/>
      <sheetName val="Scenario Sheet"/>
      <sheetName val="Data for Bench"/>
      <sheetName val="Pass Through"/>
      <sheetName val="HybridReport"/>
      <sheetName val="Sheet1"/>
      <sheetName val="OperCash(2001-2003)"/>
      <sheetName val="LT Interest"/>
      <sheetName val="LT Debt_2002_2003"/>
      <sheetName val="LT Debt 2001"/>
      <sheetName val="Forecast Data 0601"/>
      <sheetName val="QF Payment"/>
      <sheetName val="FPP - CDWR "/>
      <sheetName val="Bridge financing Interest"/>
      <sheetName val="Interest Exp"/>
      <sheetName val="Revenue (2001-2005)"/>
      <sheetName val="Other "/>
      <sheetName val="O&amp;M "/>
      <sheetName val="Data"/>
      <sheetName val="Wood Malin No MOU"/>
      <sheetName val="Energy Components"/>
      <sheetName val="Fuel Summary 2001"/>
      <sheetName val="O&amp;M and Capital"/>
      <sheetName val="D&amp;D and Storage"/>
      <sheetName val="SCE Preferred"/>
      <sheetName val="SCE Preferred 2002"/>
      <sheetName val="Current State"/>
      <sheetName val="2001 OOR-JannaLogan"/>
      <sheetName val="Assumptions"/>
      <sheetName val="2001-Accured.TaxableInc.w.out"/>
      <sheetName val="Retail Revenue"/>
      <sheetName val="Taxable Inc. Assump."/>
      <sheetName val="Qtr. Tax Calc. V2a"/>
      <sheetName val="2001-Tax Calculation Va"/>
      <sheetName val="2001-Tax BreakOut"/>
      <sheetName val="Qtr. Tax Calc. V2b"/>
      <sheetName val="2001-Tax Calculation Vb"/>
      <sheetName val="2001 Taxable Inc Assump V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a Input-OH-AFUDC-CS"/>
      <sheetName val="Data Input-ET-CL-COR"/>
      <sheetName val="Data Input Asset Types"/>
      <sheetName val="Ref Tables"/>
      <sheetName val="CWIP Data"/>
      <sheetName val="CWIP Data Pivot"/>
      <sheetName val="CWIP AFUDC"/>
      <sheetName val="CWIP Base Forward"/>
      <sheetName val="CWIP ISO"/>
      <sheetName val="CWIP Non-ISO"/>
      <sheetName val="RWIP AFUDC"/>
      <sheetName val="RWIP Base Forward"/>
      <sheetName val="RWIP Non-ISO"/>
      <sheetName val="RWIP ISO"/>
      <sheetName val="Budget Data"/>
      <sheetName val="Budget Data Pivot"/>
      <sheetName val="Budget Direct Expenditures"/>
      <sheetName val="Budget Overheads"/>
      <sheetName val="Budget AFUDC"/>
      <sheetName val="Budget Base Forward"/>
      <sheetName val="Budget 100% Closings"/>
      <sheetName val="Budget Non-ISO"/>
      <sheetName val="Budget ISO"/>
      <sheetName val="Unitized"/>
      <sheetName val="Transactional"/>
      <sheetName val="Capital Additions"/>
      <sheetName val="CWIP"/>
      <sheetName val="Overheads"/>
      <sheetName val="CWIP ISO Calc"/>
      <sheetName val="CWIP Non-ISO Calc"/>
      <sheetName val="Budget Non-ISO Calc"/>
      <sheetName val="Budget ISO Calc"/>
      <sheetName val="Asset Class_ML_Summary"/>
      <sheetName val="AuditLog"/>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E RTE (2)"/>
      <sheetName val="H40003 plaisance"/>
      <sheetName val="H30280 Vannes"/>
      <sheetName val="H30278 Selestat"/>
      <sheetName val="339309 genevilliers"/>
      <sheetName val="339308 issy moulineaux"/>
      <sheetName val="H40003 PLAISANCE 02"/>
      <sheetName val="339275 feuillanes"/>
      <sheetName val="H30280 POSTE DE VANNES"/>
      <sheetName val="H35007 Mont de terre"/>
      <sheetName val="339312 "/>
      <sheetName val="H30273 POSTE DE VANVES "/>
      <sheetName val="H40016 POSTE DE SAUSSET"/>
      <sheetName val="339326 vitry"/>
      <sheetName val="H40003 PLAISANCE 03"/>
      <sheetName val="339327 Nice"/>
      <sheetName val="339320 bezons"/>
      <sheetName val="339278 selestat"/>
      <sheetName val="339245 MONT de TERRE"/>
      <sheetName val="H30284 millery sibelin"/>
      <sheetName val="H35010 Arcueil"/>
      <sheetName val="H35011 cambrai"/>
      <sheetName val="H35012 Mediterranée"/>
      <sheetName val="H35013 liaison loges"/>
      <sheetName val="339316 sausset montage"/>
      <sheetName val="339245 MONT DE TERRE "/>
      <sheetName val="339342 ENVAL"/>
      <sheetName val="H30285 gaillac"/>
      <sheetName val="339355 vitry 2"/>
      <sheetName val="H40017  4 ECLUSES"/>
      <sheetName val="H35013 poste loges"/>
      <sheetName val="H30283 lespinet"/>
      <sheetName val="H35015 saillant"/>
      <sheetName val="H30282 creney"/>
      <sheetName val="H35016 ferouge"/>
      <sheetName val="h30286bagnols"/>
      <sheetName val="30287 versailles"/>
      <sheetName val="30289 Blanzy"/>
      <sheetName val="30296 trindel"/>
      <sheetName val="339365genevilliers"/>
      <sheetName val="339349 versailles"/>
      <sheetName val="339359 VANVES 162"/>
      <sheetName val="H40018 BEAUMONT"/>
      <sheetName val="H30290 gueugnon"/>
      <sheetName val="H30291 LUCY"/>
      <sheetName val="H30292 TR634"/>
      <sheetName val="H30293 TR635"/>
      <sheetName val="339367 moulineaux"/>
      <sheetName val="339363 HENRI"/>
      <sheetName val="H35019 dax"/>
      <sheetName val="H40020 corbehem"/>
      <sheetName val="30289 BlanzyVO2"/>
      <sheetName val="30295 Vanves tr311"/>
      <sheetName val="30296 Vanves C162"/>
      <sheetName val="H35020 Montlucon"/>
      <sheetName val="H35022 Montlucon"/>
      <sheetName val="H35017 Lislet"/>
      <sheetName val="H35018 Marcoule"/>
      <sheetName val="H35021 Penhars"/>
      <sheetName val="30294 Chantenay"/>
      <sheetName val="339370 harcourt"/>
      <sheetName val="390036 dunkerque"/>
      <sheetName val="339386 GENEVILLIERS"/>
      <sheetName val="390036 dunkerqueV2"/>
      <sheetName val="339390 moulineaux"/>
      <sheetName val="390047 usinor"/>
      <sheetName val="339220 PLAISANCE"/>
      <sheetName val="H35023 AIRAINES"/>
      <sheetName val="H40021 AMIENS"/>
      <sheetName val="chantenay chevire"/>
      <sheetName val="339397 VITRY"/>
      <sheetName val="339398 MOULINEAUX"/>
      <sheetName val="339403 strasbourg"/>
      <sheetName val="H40021 AMIENS cde2"/>
      <sheetName val="H40023 lyon vaise"/>
      <sheetName val="390052 creusot loire"/>
      <sheetName val="339360 CHANTENAY"/>
      <sheetName val="H00412   cegelec"/>
      <sheetName val="h35013LOGES"/>
      <sheetName val="h412valmy"/>
      <sheetName val="h30284millery"/>
      <sheetName val="339420 VITRY "/>
      <sheetName val="339291 CHANTENAY"/>
      <sheetName val="h30279chantenay"/>
      <sheetName val="h35025dax"/>
      <sheetName val="h40024menus"/>
      <sheetName val="h30300cize"/>
      <sheetName val="h30301rousson"/>
      <sheetName val="h40025berthollet"/>
      <sheetName val="formation rte"/>
      <sheetName val="339428rte bearn"/>
      <sheetName val="H30285 gaillac ed2"/>
      <sheetName val="h415combs la ville"/>
      <sheetName val="339418 VITRY "/>
      <sheetName val="h35027nicerie"/>
      <sheetName val="h40027tricastin"/>
      <sheetName val="H30303bissy"/>
      <sheetName val="h35028pierrette"/>
      <sheetName val="h35029maubeuge"/>
      <sheetName val="339412 ENVAL"/>
      <sheetName val="390052 creusot"/>
      <sheetName val="339434 tricastin"/>
      <sheetName val="339419 berthollet  "/>
      <sheetName val="h30302pierre benite"/>
      <sheetName val="h30304port du temple"/>
      <sheetName val="h35026lion d'or"/>
      <sheetName val="h40025berthollet(2)"/>
      <sheetName val="H30478 Tanneurs"/>
      <sheetName val="h30299cran chavanod"/>
      <sheetName val="h30301rousson 2"/>
      <sheetName val="h30306chevilly"/>
      <sheetName val="h00418 sncf miroulette"/>
      <sheetName val="339447issylesm"/>
      <sheetName val="339448 PYNONT"/>
      <sheetName val="339333 BEAUMONT repar"/>
      <sheetName val="339414 la cluze"/>
      <sheetName val="339249gerardmer"/>
      <sheetName val="h415sncf"/>
      <sheetName val="339363izernore"/>
      <sheetName val="339461 creney"/>
      <sheetName val="339460 VITRY S SEINE"/>
      <sheetName val="339453 GENEVILLIERS"/>
      <sheetName val="339419 berthollet"/>
      <sheetName val="339466 pymont"/>
      <sheetName val="339418  GNLS VITRY"/>
      <sheetName val="h30305pt bernard"/>
      <sheetName val="h35030pierrette"/>
      <sheetName val="h35031dillon"/>
      <sheetName val="339467  avoine"/>
      <sheetName val="H35033 synthe"/>
      <sheetName val="339445 vanves"/>
      <sheetName val="339471 moulineaux"/>
      <sheetName val="390082 emile huchet"/>
      <sheetName val="339475 Vaise"/>
      <sheetName val="339475 Vaise filage de jonction"/>
      <sheetName val="H35034stauban"/>
      <sheetName val="h40026charpenay"/>
      <sheetName val="h40028vaisetr612"/>
      <sheetName val="339478vesoul"/>
      <sheetName val="h35032 le port st paul"/>
      <sheetName val="H00422 DK6"/>
      <sheetName val="339483 moulineaux"/>
      <sheetName val="339468 LA REUNION"/>
      <sheetName val="310291 IFA"/>
      <sheetName val="339508 IFA  REP.CABLE"/>
      <sheetName val="339432 PIERRETTE"/>
      <sheetName val="h40024menus muette"/>
      <sheetName val="H40024 poste muette"/>
      <sheetName val="H30310 septemes"/>
      <sheetName val="339494 septemes"/>
      <sheetName val="339497  FLOIRAC"/>
      <sheetName val="H00419 strasbourg"/>
      <sheetName val="339431 bissy CHAMB"/>
      <sheetName val="H30311 volvon"/>
      <sheetName val="H00425 SPIE Energie Services"/>
      <sheetName val="H30313 Versailles Viroflay"/>
      <sheetName val="339506 Versailles Viroflay"/>
      <sheetName val="H00427 CEGELEC Poste EGS Vauban"/>
      <sheetName val="H00424 va tech algerie"/>
      <sheetName val="339516 RTE la defense"/>
      <sheetName val="H30308 Cajarc Godin "/>
      <sheetName val="H30315 Les Eglantiers Les Ormes"/>
      <sheetName val="339511 RTE TENE MARCQE (Lille)"/>
      <sheetName val="H30312cran chav espagnoux"/>
      <sheetName val="H40025berthollet cretaine"/>
      <sheetName val="H00429 REGIE COLMAR"/>
      <sheetName val="H00430 Alstom madagascar"/>
      <sheetName val="H00424 va tech algeriecomplemt1"/>
      <sheetName val="H00431 schneider mexique"/>
      <sheetName val="339441  pt bernard"/>
      <sheetName val="H00424 va tech algeriecompl2"/>
      <sheetName val="H32002 poste mohon"/>
      <sheetName val="339513 RTE GOULAINE VERTOU"/>
      <sheetName val="339511 RTE TENE MARCQE"/>
      <sheetName val="H35035 RTE Goulaine Vertou"/>
      <sheetName val="H35036 Jean de Folleville"/>
      <sheetName val="339497 FLOIRAC"/>
      <sheetName val="339504 MULHOUSE"/>
      <sheetName val="339526 ILE NAPOLEON ILLZACH"/>
      <sheetName val="339530  HENDAYE"/>
      <sheetName val="339528 RTE LES MINIMES"/>
      <sheetName val="339529 DAX ST VINCENT"/>
      <sheetName val="H35037 MES MINIMES"/>
      <sheetName val="H35038 DAX"/>
      <sheetName val="H00424 va tech algerie OA706885"/>
      <sheetName val="H00433 clemessy"/>
      <sheetName val="339542  VITRY SUR SEINE"/>
      <sheetName val="H32001 GUPIE PATRAS"/>
      <sheetName val="H00434 CEGELEC POSTE ST NAZAIRE"/>
      <sheetName val="339544 RTE RILLEUX"/>
      <sheetName val="339431 bissy CHAMB 2"/>
      <sheetName val="339431 IFA 2000 CDE2"/>
      <sheetName val="H00424 vatech montage"/>
      <sheetName val="339549 VITRY"/>
      <sheetName val="H00435 ANDORRE FEDA"/>
      <sheetName val="339511 TENE MARCQE"/>
      <sheetName val="339474 VAISE"/>
      <sheetName val="H00439 CLEMESSY LAFARGE"/>
      <sheetName val="339536  RTE BEZIERS CHAMPAGNIER"/>
      <sheetName val="339501 CRAN CHAVAGNOD"/>
      <sheetName val="339543 NANTES HENDAYE"/>
      <sheetName val="339544 CHARPENAY"/>
      <sheetName val="339550 vitry"/>
      <sheetName val="H00440 garzin"/>
      <sheetName val="339418 gnls vitry"/>
      <sheetName val="339551 moulineaux"/>
      <sheetName val="H00443 MSSA AMEC SPIE"/>
      <sheetName val="339544 Rillieux"/>
      <sheetName val="339560  lille"/>
      <sheetName val="H32003 Poste de Thonon"/>
      <sheetName val="339564  RTE MULHOUSE"/>
      <sheetName val="339555 RTE FLOIRAC"/>
      <sheetName val="339544 RTE CHARPENAY RILLIEUX"/>
      <sheetName val="339536  RTE CHAMPAGNIER"/>
      <sheetName val="339516 defense cde2"/>
      <sheetName val="H00447  AMEC SPIE  JARRY GUADEL"/>
      <sheetName val="H00445 VATECH -ALGERIE"/>
      <sheetName val="339570 JONCTIONSMIXTES 30751174"/>
      <sheetName val="339570 JONCTIONSMIXTES30751175"/>
      <sheetName val="H32004 Chaffard Jallieu"/>
      <sheetName val="H00446 CEA VALDUC"/>
      <sheetName val="339585 RTE N.O."/>
      <sheetName val="339591 jonctions"/>
      <sheetName val="339592 Rép.  Guad Les Saintes "/>
      <sheetName val="H35043 GORBELLA TRINITE VICTOR"/>
      <sheetName val="H00449 FABRILEC CASABLANCA"/>
      <sheetName val="H35040 ANGERS NORD A11"/>
      <sheetName val="H35041 AURANCE BEAUBREUIL"/>
      <sheetName val="H00450 INEO"/>
      <sheetName val="H00451 SNCF HENDAYE"/>
      <sheetName val="H35039 COGNAC NICERIE"/>
      <sheetName val="H35042 ARGOEUVES"/>
      <sheetName val="339544RTE RILLIEUX"/>
      <sheetName val="H30317 LS JALLIEU"/>
      <sheetName val="H32005 LS BROU LA CLUSE"/>
      <sheetName val="RTE FLOIRAC"/>
      <sheetName val="CL001013 LA FOURGUETTE RAMIER"/>
      <sheetName val="CL001035POSTE DE CHARENTON"/>
      <sheetName val="CL001039 RTE CARQUEFOU"/>
      <sheetName val="CL001064 RTE jonctions oleo"/>
      <sheetName val="CL001066 RTE 339604"/>
      <sheetName val="CL001071 CNR"/>
      <sheetName val="CL001085SCHNEIDERCHAMPSUR DRAC"/>
      <sheetName val="CL001117 SAGEM POSTE DE CHARENT"/>
      <sheetName val="CL001116 RTE ESSAI OLEO"/>
      <sheetName val="cl001159 RTE CARQUEFOU"/>
      <sheetName val="CL001181RTE LA REUNION"/>
      <sheetName val="CL001196-CL001224 REP COGNAC"/>
      <sheetName val="CL001206CLEMESSY LAFARGE"/>
      <sheetName val="CL001230 RIVENEUVE A PAMIERS"/>
      <sheetName val="CL001235 RTE ISSY LES M."/>
      <sheetName val="CL001246 BROU LA CLUSE FLEYRIAT"/>
      <sheetName val="CL001250GETSO ISSYLESMOULINEAUX"/>
      <sheetName val="CL001252GET EST VITRY SEINE"/>
      <sheetName val="CL001255POSTE SEPTEMES CLAQUAGE"/>
      <sheetName val="CL001258POSTE SEPTEMES CLAQUAGE"/>
      <sheetName val="CL001297 RTE GET NO GENNEVIL"/>
      <sheetName val="CL001319FORCLUM POSTE DE BALMA"/>
      <sheetName val="CL001340 RTE ANJOU SAUMUR"/>
      <sheetName val="CL001341 RTE GENNEVILLIERS"/>
      <sheetName val="CL001354LES SAINTESGUADELOUPE"/>
      <sheetName val="CL001355 FOURGUETTE MOUNEDE"/>
      <sheetName val="CL001365RTE ABBEVILLE"/>
      <sheetName val="CL001373GET SUD OUEST"/>
      <sheetName val="CL00LINERGIE POSTE GRDE SYNTHE"/>
      <sheetName val="MODELE RTE"/>
      <sheetName val="MODELE affaires privé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Set>
  </externalBook>
</externalLink>
</file>

<file path=xl/externalLinks/externalLink2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1-2005"/>
      <sheetName val="12-31-2004"/>
      <sheetName val="12-16-2003"/>
      <sheetName val="Atlas"/>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over"/>
      <sheetName val="TOC"/>
      <sheetName val="Count"/>
      <sheetName val="T&amp;D- TOC "/>
      <sheetName val="T&amp;D- 3MonPerfTrends"/>
      <sheetName val="T&amp;D- Summary Panels"/>
      <sheetName val="T&amp;D- Dashboard"/>
      <sheetName val="T&amp;D- Charts"/>
      <sheetName val="DBL- TOC"/>
      <sheetName val="DBL - 3MonPerfTrends "/>
      <sheetName val="DBL - Summary Panels "/>
      <sheetName val="DBL- Charts "/>
      <sheetName val="DBL- DART Charts"/>
      <sheetName val="TS&amp;O- TOC"/>
      <sheetName val="TS&amp;O- 3MonPerfTrends "/>
      <sheetName val="TS&amp;O- Summary Panels "/>
      <sheetName val="TS&amp;O- Charts "/>
      <sheetName val="E&amp;TS- TOC"/>
      <sheetName val="E&amp;TS- 3MonPerfTrends"/>
      <sheetName val="E&amp;TS- Summary Panels"/>
      <sheetName val="E&amp;TS- Charts"/>
      <sheetName val="AM&amp;OS- TOC"/>
      <sheetName val="AM&amp;OS- 3MonPerfTrends"/>
      <sheetName val="AM&amp;OS- Summary Panels"/>
      <sheetName val="AM&amp;OS Charts"/>
      <sheetName val="MPO- TOC"/>
      <sheetName val="MPO- 3MonPerfTrends"/>
      <sheetName val="MPO- Summary Panels"/>
      <sheetName val="MPO- Charts"/>
      <sheetName val="T&amp;D Safety- TOC"/>
      <sheetName val="T&amp;D Safety- 3MonPerfTrends"/>
      <sheetName val="T&amp;D Safety- Summary Panels"/>
      <sheetName val="T&amp;D Safety- Charts"/>
      <sheetName val="Scorecard Schedule"/>
      <sheetName val="CDFA"/>
      <sheetName val="DCM"/>
      <sheetName val="Grid Ops"/>
      <sheetName val="SCM"/>
      <sheetName val="Trans"/>
      <sheetName val="ETS"/>
      <sheetName val="Capital"/>
      <sheetName val="O&amp;M"/>
      <sheetName val="KPI"/>
      <sheetName val="Key Metrics"/>
      <sheetName val="Cover_Dashboard"/>
      <sheetName val="Sheet2"/>
      <sheetName val="Leadership 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wo IMM~DOH"/>
      <sheetName val="Summary-Detail"/>
      <sheetName val="Summary"/>
      <sheetName val="Summary 2"/>
      <sheetName val="Status-DCM"/>
      <sheetName val="Status-DCM Only"/>
      <sheetName val="Status-OConnor"/>
      <sheetName val="Status-NW DCM"/>
      <sheetName val="Status-SE DCM"/>
      <sheetName val="Status-Binkerd"/>
      <sheetName val="Status-Leroy"/>
      <sheetName val="Status-Scholz"/>
      <sheetName val="Status-Luna"/>
      <sheetName val="Status-NW DCM Mgmt &amp; Staff"/>
      <sheetName val="Status-SE DCM Mgmt &amp; Staff"/>
      <sheetName val="Status-N Martinez"/>
      <sheetName val="Status-Ayala"/>
      <sheetName val="Status-Nelson"/>
      <sheetName val="Status-Daffern"/>
      <sheetName val="Status-Rohaley"/>
      <sheetName val="Status-Spansel"/>
      <sheetName val="Status-H Martinez"/>
      <sheetName val="Status-G Ferree"/>
      <sheetName val="Status-Trainor"/>
      <sheetName val="Status-Kludjian"/>
      <sheetName val="Status-Bergmann"/>
      <sheetName val="BExRepositorySheet"/>
      <sheetName val="Status-Johnston"/>
      <sheetName val="Sheet1"/>
      <sheetName val="Redu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CODING"/>
      <sheetName val="ownership"/>
      <sheetName val="CSR 2000F"/>
      <sheetName val="Table41"/>
      <sheetName val="Table42"/>
      <sheetName val="Table50"/>
      <sheetName val="Table51"/>
      <sheetName val="Table59"/>
      <sheetName val="Table60"/>
      <sheetName val="Table66"/>
      <sheetName val="Table67"/>
      <sheetName val="Table68"/>
      <sheetName val="Table69"/>
      <sheetName val="CSR 2000F by state"/>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Set>
  </externalBook>
</externalLink>
</file>

<file path=xl/externalLinks/externalLink2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ion"/>
      <sheetName val="2016 Monthly Spend "/>
      <sheetName val="2017-2026 Escalated"/>
      <sheetName val="2017-2026"/>
      <sheetName val="Grid &amp; DER Mgmt Summary"/>
      <sheetName val="FAN"/>
      <sheetName val="Fiber"/>
      <sheetName val="LTPT"/>
      <sheetName val="LTPT-POM"/>
      <sheetName val="GIPT"/>
      <sheetName val="GIPT-POM"/>
      <sheetName val="SMT"/>
      <sheetName val="SMT-POM"/>
      <sheetName val="DRPEP"/>
      <sheetName val="DRPEP-POM"/>
      <sheetName val="GAP"/>
      <sheetName val="GAA"/>
      <sheetName val="GAA Support Cost"/>
      <sheetName val="GAA Summary"/>
      <sheetName val="DI"/>
      <sheetName val="DI-POM"/>
      <sheetName val="CM"/>
      <sheetName val="CM-2017-26"/>
      <sheetName val="OCM"/>
      <sheetName val="PMO"/>
      <sheetName val="Cyber"/>
      <sheetName val="2016 Grid &amp; DER"/>
      <sheetName val="GMS Estimates"/>
      <sheetName val="Contingencies"/>
      <sheetName val="Grid Data Center"/>
      <sheetName val="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sheetName val="Summary"/>
      <sheetName val="Emergent Cost Pressure"/>
      <sheetName val="Potential Further Reductions"/>
      <sheetName val="Total Reductions Already Taken"/>
      <sheetName val="CADGE Back-up"/>
    </sheetNames>
    <sheetDataSet>
      <sheetData sheetId="0"/>
      <sheetData sheetId="1"/>
      <sheetData sheetId="2"/>
      <sheetData sheetId="3"/>
      <sheetData sheetId="4"/>
      <sheetData sheetId="5"/>
    </sheetDataSet>
  </externalBook>
</externalLink>
</file>

<file path=xl/externalLinks/externalLink2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mp;M Summary"/>
      <sheetName val="CAP IR (PMO 8012)"/>
      <sheetName val="Capital 053"/>
      <sheetName val="Capital 053M Detail"/>
      <sheetName val="Status-Trainor"/>
      <sheetName val="BExRepositorySheet"/>
      <sheetName val="O&amp;M Detail"/>
      <sheetName val="Trench Covers"/>
      <sheetName val="Reductions"/>
      <sheetName val="O&amp;M Pace"/>
      <sheetName val="Worksheets - Do Not Print&gt;&gt;"/>
      <sheetName val="2007"/>
      <sheetName val="2008"/>
      <sheetName val="Capital Table"/>
      <sheetName val="053 Detail"/>
      <sheetName val="Damage"/>
      <sheetName val="Main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down"/>
      <sheetName val="3.2 LGIP - Transition"/>
      <sheetName val="Study Request Ltr Snap"/>
      <sheetName val="Withdrawn Projects"/>
    </sheetNames>
    <sheetDataSet>
      <sheetData sheetId="0"/>
      <sheetData sheetId="1" refreshError="1"/>
      <sheetData sheetId="2" refreshError="1"/>
      <sheetData sheetId="3" refreshError="1"/>
    </sheetDataSet>
  </externalBook>
</externalLink>
</file>

<file path=xl/externalLinks/externalLink2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Area List"/>
      <sheetName val="Sheet1"/>
    </sheetNames>
    <sheetDataSet>
      <sheetData sheetId="0"/>
      <sheetData sheetId="1"/>
      <sheetData sheetId="2"/>
    </sheetDataSet>
  </externalBook>
</externalLink>
</file>

<file path=xl/externalLinks/externalLink2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2M HILL Staff"/>
      <sheetName val="Bio-425434"/>
      <sheetName val="Env Comp - 425650"/>
      <sheetName val="Permit - 425637"/>
      <sheetName val="RB UXO - 425435 "/>
      <sheetName val="RB - 428253"/>
      <sheetName val="Sub Consultant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pdates"/>
      <sheetName val="Question"/>
      <sheetName val="Key Est Assumptions"/>
      <sheetName val="Labor Template"/>
      <sheetName val="Non Labor Template"/>
      <sheetName val="Assumptions"/>
      <sheetName val="Drop Down Table"/>
      <sheetName val="V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L EXPENSES "/>
      <sheetName val="planning GTC57"/>
      <sheetName val="offshore exp"/>
      <sheetName val="install recap"/>
      <sheetName val="materiel +outillage"/>
      <sheetName val="repartissable"/>
      <sheetName val="voitures"/>
      <sheetName val="Salaires"/>
      <sheetName val="sub contractor"/>
      <sheetName val="CABLES"/>
      <sheetName val="2500_220kV"/>
      <sheetName val="ACC"/>
      <sheetName val="FO + DTS"/>
      <sheetName val="Transport"/>
      <sheetName val="Frais Vente"/>
      <sheetName val="synthèse"/>
      <sheetName val="bordereau"/>
      <sheetName val="depenses install"/>
      <sheetName val="outillages GTC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 Budget Charts"/>
      <sheetName val="Baseline Charts"/>
      <sheetName val="Summary-CAPITAL-ALL"/>
      <sheetName val="Summary-O&amp;M-ALL"/>
      <sheetName val="Recorded Hours by Employee"/>
      <sheetName val="Recorded Detail"/>
      <sheetName val="Summary-CAP-IT"/>
      <sheetName val="Summary-CAP-TDBU"/>
      <sheetName val="Summary-O&amp;M-IT"/>
      <sheetName val="Summary-O&amp;M-TDBU"/>
      <sheetName val="Orders"/>
      <sheetName val="Recorded Totals"/>
      <sheetName val="Commits"/>
      <sheetName val="CATM_Det"/>
      <sheetName val="Labor_Fcst(Hrs)"/>
      <sheetName val="Labor_Fcst($)"/>
      <sheetName val="Contractor_Fcst(Hrs)"/>
      <sheetName val="Contractor_Fcst($)"/>
      <sheetName val="Matl_Fcst($)"/>
      <sheetName val="Other_Fcst($)"/>
      <sheetName val="Fcst"/>
      <sheetName val="Rem_Fcst"/>
      <sheetName val="Baseline"/>
      <sheetName val="Budget"/>
      <sheetName val="Data"/>
      <sheetName val="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sheetName val="TDBU Summary Old"/>
      <sheetName val="Summary wo IMM~DOH"/>
      <sheetName val="TDBU Summary-Detail"/>
      <sheetName val="PWRD Summary-Detail"/>
      <sheetName val="Variance"/>
      <sheetName val="DCM"/>
      <sheetName val="DCM Only"/>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Central Design"/>
      <sheetName val="SC&amp;M"/>
      <sheetName val="RPPM"/>
      <sheetName val="PWRD Mgmt"/>
      <sheetName val="BExRepositorySheet"/>
      <sheetName val="TDBU Mgmt"/>
      <sheetName val="BPFM"/>
      <sheetName val="BPTI"/>
      <sheetName val="AdvTech"/>
      <sheetName val="MPO"/>
      <sheetName val="ETS Summary-Detail"/>
      <sheetName val="ETSMgmt"/>
      <sheetName val="ElectSysPlng"/>
      <sheetName val="Engrg"/>
      <sheetName val="TechSvcs"/>
      <sheetName val="SSID"/>
      <sheetName val="CPC"/>
      <sheetName val="SpecProj"/>
      <sheetName val="BusMgmt"/>
      <sheetName val="GenInctn"/>
      <sheetName val="ECS"/>
      <sheetName val="Approved Budget"/>
      <sheetName val="TDBU SAP Extract"/>
      <sheetName val="Budget Sheet"/>
      <sheetName val="TDBU 2011 O&amp;M Emergent 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AOR "/>
      <sheetName val="Summary by Activity"/>
      <sheetName val="Summary by AOR"/>
      <sheetName val="Cost Object Pivot by Activity"/>
      <sheetName val="Cost Object Pivot"/>
      <sheetName val="CRE"/>
      <sheetName val="Data"/>
      <sheetName val="Notes"/>
      <sheetName val="Settlement"/>
      <sheetName val="COVID IO Mapping"/>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Pivot Master Data"/>
      <sheetName val="Master Data"/>
      <sheetName val="FERC Summary"/>
      <sheetName val="Program Group Summary"/>
      <sheetName val="Program Group Detail"/>
      <sheetName val="COR Pivot"/>
      <sheetName val="COR"/>
      <sheetName val="Chart13"/>
      <sheetName val="Monthly Pivot Graph"/>
      <sheetName val="Chart14"/>
      <sheetName val="Chart15"/>
      <sheetName val="Chart16"/>
      <sheetName val="Chart17"/>
      <sheetName val="Chart18"/>
      <sheetName val="Monthly Program Group Detail"/>
      <sheetName val="Monthly Summary"/>
      <sheetName val="2008-2015 Graph"/>
      <sheetName val="2c Level 2 CPUC"/>
      <sheetName val="2012 2a Level 2 Total"/>
      <sheetName val="2012 3a Level 3 Total"/>
      <sheetName val="CPUC Summary L1"/>
      <sheetName val="CPUC Summary L2 Target"/>
      <sheetName val="Execution Budget Responsibility"/>
      <sheetName val="Greg F. Only Sum L2 Tar"/>
      <sheetName val="2012 2b Level 2 FERC"/>
      <sheetName val="2012 2c Level 2 CPUC"/>
      <sheetName val="2012 3b Level 3 FERC"/>
      <sheetName val="2012 3c Level 3 CPUC"/>
      <sheetName val="CPUC Summary L2 Gross"/>
      <sheetName val="PIVOT"/>
      <sheetName val="2b Level 2 FERC"/>
      <sheetName val="3c Level 3 CPUC"/>
      <sheetName val="3b Level 3 FERC"/>
      <sheetName val="CapRepTemp 3a Level 3 Total"/>
      <sheetName val="PIN Lookup"/>
      <sheetName val="CN41N"/>
      <sheetName val="CN41N Original Data"/>
      <sheetName val="Conversion To Master Data"/>
      <sheetName val="Prelim DBL Reductions"/>
      <sheetName val="Data (GRC)"/>
      <sheetName val="Paul G. Summary L2 Target"/>
      <sheetName val="Capital Reporting Template 1"/>
      <sheetName val="Monthly Chart Pivot"/>
      <sheetName val="CPUC 2011-14 Monthly %"/>
      <sheetName val="Chart 2011-14 by Month"/>
      <sheetName val="FERC 2011-14 Monthly %"/>
      <sheetName val="2013-2014 CPUC Capital"/>
      <sheetName val="2013-2014 FERC Capital"/>
      <sheetName val="Chart1"/>
      <sheetName val="Chart2"/>
      <sheetName val="Chart3"/>
      <sheetName val="Chart4"/>
      <sheetName val="Chart5"/>
      <sheetName val="Chart6"/>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Form"/>
      <sheetName val="Price Data Summary"/>
      <sheetName val="BOQ_400kV_DB_Nx"/>
      <sheetName val="PaymentPlan"/>
      <sheetName val="Installation"/>
      <sheetName val="Accessory400"/>
      <sheetName val="2500sqmm"/>
      <sheetName val="FO&amp;Pilot"/>
    </sheetNames>
    <sheetDataSet>
      <sheetData sheetId="0"/>
      <sheetData sheetId="1"/>
      <sheetData sheetId="2"/>
      <sheetData sheetId="3"/>
      <sheetData sheetId="4"/>
      <sheetData sheetId="5"/>
      <sheetData sheetId="6"/>
      <sheetData sheetId="7"/>
    </sheetDataSet>
  </externalBook>
</externalLink>
</file>

<file path=xl/externalLinks/externalLink2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Transmission Overall"/>
      <sheetName val="Asset Mgmt"/>
      <sheetName val="Project Delivery"/>
      <sheetName val="Design"/>
      <sheetName val="TRPPM"/>
      <sheetName val="Construction Methods"/>
      <sheetName val="Grid Scorecard"/>
      <sheetName val="Eastern"/>
      <sheetName val="Highland"/>
      <sheetName val="Metro East"/>
      <sheetName val="Metro West"/>
      <sheetName val="North Coast"/>
      <sheetName val="Orange"/>
      <sheetName val="San Joaquin"/>
      <sheetName val="Transmission Rank Trend"/>
      <sheetName val="Primary Input"/>
      <sheetName val="Metric Definitions"/>
      <sheetName val="Monthly Summary"/>
      <sheetName val="Ranking Rules"/>
      <sheetName val="Pole Replace Design"/>
      <sheetName val="FL vs  NFL"/>
      <sheetName val="Scorecard Schedule"/>
      <sheetName val="Secondary &amp; KPI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1"/>
      <sheetName val="Transmission - Subs"/>
      <sheetName val="Transmission - Lines"/>
      <sheetName val="Transm - Fee Land"/>
      <sheetName val="Transm - Land RofW"/>
      <sheetName val="Transmission - Land"/>
      <sheetName val="Distribution - Subs"/>
      <sheetName val="Distr-Lines Oper CWIP"/>
      <sheetName val="Distribution - Lines Excl CWIP"/>
      <sheetName val="Distribution - Lines"/>
      <sheetName val="Distr - Fee Land"/>
      <sheetName val="Distr - Land RofW"/>
      <sheetName val="Distribution - Land"/>
      <sheetName val="General Land"/>
      <sheetName val="General Buildings"/>
      <sheetName val="Furn &amp; Equip"/>
      <sheetName val="PC-Software"/>
      <sheetName val="DDSMS"/>
      <sheetName val="Stores Lab Misc"/>
      <sheetName val="Telecomm"/>
      <sheetName val="Aircraft"/>
      <sheetName val="General Other"/>
      <sheetName val="Total Gen'l Other"/>
      <sheetName val="Satellite"/>
      <sheetName val="Cap Soft 5yr"/>
      <sheetName val="Cap Soft 10yr"/>
      <sheetName val="Cap Soft 15yr"/>
      <sheetName val="Radio Freq"/>
      <sheetName val="Intangible"/>
      <sheetName val="Catalina Common"/>
      <sheetName val="Catalina Common-Other"/>
      <sheetName val="Catalina Pebbly Beach"/>
      <sheetName val="Catalina"/>
      <sheetName val="Adds by Mo"/>
      <sheetName val="Exp by Mo"/>
      <sheetName val="Resv by Mo"/>
      <sheetName val="Wtd Avg"/>
      <sheetName val="Wtd Plt Tbl"/>
      <sheetName val="Plt Tbl"/>
      <sheetName val="Resv Tbl"/>
      <sheetName val="Exp Tbl"/>
      <sheetName val="Ending Balance"/>
      <sheetName val="Rates"/>
      <sheetName val="Retire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amp;O- 3MonPerfTrends"/>
      <sheetName val="TS&amp;O- Summary Panels"/>
      <sheetName val="Cover"/>
      <sheetName val="TS&amp;O- TOC"/>
      <sheetName val="TS&amp;O- Charts"/>
      <sheetName val="Grid Ops"/>
      <sheetName val="SCM"/>
      <sheetName val="Trans"/>
      <sheetName val="Capital"/>
      <sheetName val="O&amp;M"/>
      <sheetName val="KPI"/>
      <sheetName val="Key Metrics"/>
      <sheetName val="Cover_Dashbo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001021 tun sud naassene"/>
      <sheetName val="CL000839 Tunm'nhila"/>
      <sheetName val="CL000844 tun sud foret"/>
      <sheetName val="CL000796 tun rades gromb"/>
      <sheetName val="H00437 RADES II TUNIS"/>
    </sheetNames>
    <sheetDataSet>
      <sheetData sheetId="0"/>
      <sheetData sheetId="1"/>
      <sheetData sheetId="2"/>
      <sheetData sheetId="3"/>
      <sheetData sheetId="4" refreshError="1"/>
    </sheetDataSet>
  </externalBook>
</externalLink>
</file>

<file path=xl/externalLinks/externalLink2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Overview"/>
      <sheetName val="YB"/>
      <sheetName val="Cap_OM_Summary"/>
      <sheetName val="HW_Summ"/>
      <sheetName val="SW_Summ"/>
      <sheetName val="Data_Summ"/>
      <sheetName val="LB_Summ"/>
      <sheetName val="Lab_Nums"/>
      <sheetName val="DP_Summ"/>
      <sheetName val="PM_Summ"/>
      <sheetName val="Hardware"/>
      <sheetName val="Software"/>
      <sheetName val="Data"/>
      <sheetName val="Labor"/>
      <sheetName val="Deployment"/>
      <sheetName val="Project_Management"/>
      <sheetName val="Sensitivity - BTrans (2)"/>
      <sheetName val="Sensitivity - BTrans"/>
      <sheetName val="Sensitivity - Foundational"/>
      <sheetName val="Charts"/>
      <sheetName val="Charts1"/>
      <sheetName val="Charts2"/>
      <sheetName val="Tables"/>
      <sheetName val="CstCatg"/>
      <sheetName val="RateCard"/>
      <sheetName val="Consolidated"/>
      <sheetName val="ITLab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2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ts"/>
      <sheetName val="couts anciens"/>
      <sheetName val="Module1"/>
    </sheetNames>
    <sheetDataSet>
      <sheetData sheetId="0"/>
      <sheetData sheetId="1"/>
      <sheetData sheetId="2" refreshError="1"/>
    </sheetDataSet>
  </externalBook>
</externalLink>
</file>

<file path=xl/externalLinks/externalLink2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wo IMM~DOH"/>
      <sheetName val="Summary-Detail"/>
      <sheetName val="Variance"/>
      <sheetName val="Status-DCM"/>
      <sheetName val="Status-NW DCM"/>
      <sheetName val="Status-SE DCM"/>
      <sheetName val="Status-Binkerd"/>
      <sheetName val="Status-Leroy"/>
      <sheetName val="Status-Scholz"/>
      <sheetName val="Status-Wallen"/>
      <sheetName val="Status-O'Connor"/>
      <sheetName val="Status-NW DCM Mgmt &amp; Staff"/>
      <sheetName val="Status-SE DCM Mgmt &amp; Staff"/>
      <sheetName val="Status-Martinez"/>
      <sheetName val="Status-Ayala"/>
      <sheetName val="Status-Nelson"/>
      <sheetName val="Status-Daffern"/>
      <sheetName val="Status-Rohaley"/>
      <sheetName val="Status-Spansel"/>
      <sheetName val="Status-R Ferree"/>
      <sheetName val="Status-G Ferree"/>
      <sheetName val="Status-Mead"/>
      <sheetName val="Status-Kludjian"/>
      <sheetName val="Status-Bergmann"/>
      <sheetName val="Status-Johnston"/>
      <sheetName val="Sheet1"/>
      <sheetName val="Extr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O&amp;M Var CM"/>
      <sheetName val="O&amp;M Var YTD"/>
      <sheetName val="Cover Page"/>
      <sheetName val="FERC~CPUC Summary"/>
      <sheetName val="T&amp;D BOT Summary"/>
      <sheetName val="T&amp;D Summary"/>
      <sheetName val="T&amp;D Summary-Detail"/>
      <sheetName val="DBL"/>
      <sheetName val="Central Design"/>
      <sheetName val="PA&amp;R"/>
      <sheetName val="DCM"/>
      <sheetName val="NW DCM"/>
      <sheetName val="Const Support"/>
      <sheetName val="Metro West"/>
      <sheetName val="North Coast"/>
      <sheetName val="Rurals"/>
      <sheetName val="San Joaquin"/>
      <sheetName val="NW DCM Mgmt &amp; Staff"/>
      <sheetName val="SE DCM"/>
      <sheetName val="Desert"/>
      <sheetName val="Metro East"/>
      <sheetName val="Orange"/>
      <sheetName val="San Jacinto"/>
      <sheetName val="Catalina"/>
      <sheetName val="SE DCM Mgmt &amp; Staff"/>
      <sheetName val="TS&amp;O"/>
      <sheetName val="Transmission"/>
      <sheetName val="SC&amp;M"/>
      <sheetName val="Grid Ops"/>
      <sheetName val="T&amp;D Mgmt"/>
      <sheetName val="SSID"/>
      <sheetName val="PWRD Mgmt"/>
      <sheetName val="BPFM"/>
      <sheetName val="T&amp;D Safety"/>
      <sheetName val="MPO"/>
      <sheetName val="ETS Summary-Detail"/>
      <sheetName val="ETSMgmt"/>
      <sheetName val="ElectSysPlng"/>
      <sheetName val="Engrg"/>
      <sheetName val="BusMgmt"/>
      <sheetName val="ECS"/>
      <sheetName val="AdvTech"/>
      <sheetName val="Variance"/>
      <sheetName val="DCM Only"/>
      <sheetName val="BExRepositorySheet"/>
      <sheetName val="SpecProj"/>
      <sheetName val="GenInctn"/>
      <sheetName val="RealProp"/>
      <sheetName val="Asset Mgmt &amp; Ops Svcs"/>
      <sheetName val="AsstMgmt"/>
      <sheetName val="BusPlng"/>
      <sheetName val="BPTI"/>
      <sheetName val="CRSO"/>
      <sheetName val="Back Up Docs&gt;&gt;&gt;"/>
      <sheetName val="T&amp;D SAP Extract"/>
      <sheetName val="Approved Budget"/>
      <sheetName val="Allocated Worksheet"/>
      <sheetName val="Corp YE Fcst Sheet"/>
      <sheetName val="Budget Sheet"/>
      <sheetName val="SAP Adjustments"/>
      <sheetName val="Activity Description"/>
      <sheetName val="Off-Ramp Detail"/>
      <sheetName val="Super Summary"/>
      <sheetName val="BOT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heet1"/>
      <sheetName val="Worksheet in 2018 GRC Final Dec"/>
    </sheetNames>
    <definedNames>
      <definedName name="VI0_BaseColumn"/>
      <definedName name="VI0_CategoriesClass1"/>
      <definedName name="VI0_CategoriesColumn"/>
      <definedName name="VI0_ComparisonColumn1"/>
      <definedName name="VI0_Cumulative"/>
      <definedName name="VI0_Difference1CalculatedIndex1"/>
      <definedName name="VI0_Difference1CalculatedIndex2"/>
      <definedName name="VI0_Difference1Category1"/>
      <definedName name="VI0_Difference1Category2"/>
      <definedName name="VI0_Difference1Index1"/>
      <definedName name="VI0_Difference1Index2"/>
      <definedName name="VI0_LabelOffsetMin"/>
      <definedName name="VI0_Max"/>
      <definedName name="VI0_MaxAllowedNegativeBreak"/>
      <definedName name="VI0_MaxAllowedPositiveBreak"/>
      <definedName name="VI0_Min"/>
      <definedName name="VI0_PositiveBreak"/>
      <definedName name="VI2_Max"/>
      <definedName name="VI2_Min"/>
      <definedName name="VI2_Series1"/>
      <definedName name="VI2_Series2"/>
      <definedName name="VI2_Series3"/>
      <definedName name="VI2_Series4"/>
      <definedName name="VI2_Series5"/>
      <definedName name="VI3_BaseColumn"/>
      <definedName name="VI3_CategoriesClass1"/>
      <definedName name="VI3_CategoriesColumn"/>
      <definedName name="VI3_ComparisonColumn1"/>
      <definedName name="VI3_Cumulative"/>
      <definedName name="VI3_Difference1CalculatedIndex1"/>
      <definedName name="VI3_Difference1CalculatedIndex2"/>
      <definedName name="VI3_Difference1Category1"/>
      <definedName name="VI3_Difference1Category2"/>
      <definedName name="VI3_Difference1Index1"/>
      <definedName name="VI3_Difference1Index2"/>
      <definedName name="VI3_LabelOffsetMin"/>
      <definedName name="VI3_Max"/>
      <definedName name="VI3_MaxAllowedNegativeBreak"/>
      <definedName name="VI3_MaxAllowedPositiveBreak"/>
      <definedName name="VI3_Min"/>
    </definedNames>
    <sheetDataSet>
      <sheetData sheetId="0" refreshError="1"/>
      <sheetData sheetId="1" refreshError="1"/>
      <sheetData sheetId="2" refreshError="1"/>
    </sheetDataSet>
  </externalBook>
</externalLink>
</file>

<file path=xl/externalLinks/externalLink2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gration"/>
      <sheetName val="Budg Assump"/>
      <sheetName val="Cap&amp;OM_IBM Adj."/>
      <sheetName val="Cap&amp;OM_FOR PAUL"/>
      <sheetName val="Cap&amp;OM_FOR PAUL_Reg"/>
      <sheetName val="Cap&amp;OM_FOR PAUL_Reg_Sub"/>
      <sheetName val="Cap&amp;OM_Mos"/>
      <sheetName val="ResType_2007"/>
      <sheetName val="ResType_2007_Reg"/>
      <sheetName val="Cap&amp;OM_ResType_2007"/>
      <sheetName val="Cap&amp;OM_ResType_2007_Reg"/>
      <sheetName val="Res_Mos"/>
      <sheetName val="Summary FTE for PAULA"/>
      <sheetName val="SCE FTE"/>
      <sheetName val="Tot_Nom"/>
      <sheetName val="Tot_Nom 2007"/>
      <sheetName val="Tot_Nom 2007 Reg"/>
      <sheetName val="Res_Mos - ContbySub"/>
      <sheetName val="Org_Dept"/>
      <sheetName val="IBM"/>
      <sheetName val="Budg Extract"/>
      <sheetName val="Forecast"/>
      <sheetName val="PivTable Data"/>
      <sheetName val="Labor"/>
      <sheetName val="Non Labor"/>
      <sheetName val="Seat Time"/>
      <sheetName val="Incent"/>
      <sheetName val="Assumptions"/>
      <sheetName val="Drop Down Table"/>
      <sheetName val="ConsultRates"/>
      <sheetName val="WageRates"/>
      <sheetName val="PMO-MR Prod"/>
      <sheetName val="Deploy - MT"/>
      <sheetName val="Tech Dev - Secur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heet1"/>
      <sheetName val="Assumptions"/>
      <sheetName val="Actuals2001"/>
      <sheetName val="Graph"/>
      <sheetName val="Chart1"/>
      <sheetName val="Graph Data"/>
      <sheetName val="DailyActuals"/>
      <sheetName val="Scenario"/>
      <sheetName val="Prior Daily 2001"/>
      <sheetName val="Prior Daily 2002"/>
      <sheetName val="raw (2)"/>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nfo ||"/>
      <sheetName val="|| Inputs ||"/>
      <sheetName val="Capital Model Inputs"/>
      <sheetName val="Fcst_AT_Input"/>
      <sheetName val="St_AT_Input"/>
      <sheetName val="Rprt_AT_Input"/>
      <sheetName val="CWIP Data Input"/>
      <sheetName val="Budget Data Input"/>
      <sheetName val="Tax Inputs"/>
      <sheetName val="RB_Reporting_Groups"/>
      <sheetName val="|| Outputs ||"/>
      <sheetName val="CWIP_Output"/>
      <sheetName val="Budget_Output"/>
      <sheetName val="Capital Summary Output"/>
      <sheetName val="|| Checks ||"/>
      <sheetName val="|| SECURITY ||"/>
      <sheetName val="|| Audit Log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Data Real$"/>
      <sheetName val="Drop Downs"/>
      <sheetName val="O&amp;M SUMMARY"/>
      <sheetName val="Drop Down Tables"/>
      <sheetName val="Sheet2 (2)"/>
      <sheetName val="WageRates"/>
      <sheetName val="Menus"/>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atabase"/>
      <sheetName val="Module1"/>
      <sheetName val="Module2"/>
      <sheetName val="Module3"/>
      <sheetName val="Sheet1"/>
      <sheetName val="Sheet2"/>
      <sheetName val="Sheet3"/>
      <sheetName val="Sheet4"/>
      <sheetName val="Sheet5"/>
      <sheetName val="Sheet6"/>
      <sheetName val="Drop Downs"/>
      <sheetName val="OU Drop Down List"/>
      <sheetName val="T&amp;D Op Plan Flat File ('16)"/>
      <sheetName val="Data Tables"/>
      <sheetName val="J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Capital LTP April Submission"/>
      <sheetName val="SAP CWBS"/>
      <sheetName val="SAP vs LTP"/>
      <sheetName val="2019-2023 Cap Summary"/>
      <sheetName val="2019 Capital LTP (Budget)"/>
      <sheetName val="Reference Fall LTP"/>
      <sheetName val="Escalation Assumptions"/>
      <sheetName val="Escalation (T.Cameron)"/>
      <sheetName val="Capital Attributes Template"/>
      <sheetName val="Summary (April Sub)"/>
      <sheetName val="Total Capex Summary -WIP"/>
      <sheetName val="LTP Categories"/>
      <sheetName val="CORE - Baseline Budget (19-20)"/>
      <sheetName val="CORE - Working Forecast (21-23)"/>
      <sheetName val="Sheet1"/>
      <sheetName val="Last Refresh Date"/>
      <sheetName val="2019 Capital LTP May Forecast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Budget"/>
      <sheetName val="Base Budget"/>
      <sheetName val="Base"/>
      <sheetName val="Source"/>
      <sheetName val="Allocations"/>
      <sheetName val="Summary"/>
      <sheetName val="Budget"/>
      <sheetName val="Actuals"/>
      <sheetName val="Forecast"/>
      <sheetName val="Variance"/>
      <sheetName val="Audit"/>
      <sheetName val="Consol Inputs"/>
      <sheetName val="Data Capture"/>
      <sheetName val="Reference"/>
      <sheetName val="Notes"/>
      <sheetName val="Earnings Adjm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Notes"/>
      <sheetName val="cost elements"/>
      <sheetName val="Summary"/>
      <sheetName val="Capital Costs"/>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DCF"/>
      <sheetName val="Assumptions"/>
      <sheetName val="Results"/>
      <sheetName val="Risk Benefit Analysis 1Asset"/>
      <sheetName val="1-Description and Scope"/>
      <sheetName val="2-Unit Estimate &amp; Cost Bkdn"/>
      <sheetName val="2016"/>
      <sheetName val="2017"/>
      <sheetName val="2018"/>
      <sheetName val="Rev.Req Factors"/>
      <sheetName val="Energy Prices"/>
    </sheetNames>
    <sheetDataSet>
      <sheetData sheetId="0"/>
      <sheetData sheetId="1"/>
      <sheetData sheetId="2"/>
      <sheetData sheetId="3" refreshError="1"/>
      <sheetData sheetId="4"/>
      <sheetData sheetId="5"/>
      <sheetData sheetId="6" refreshError="1"/>
      <sheetData sheetId="7"/>
      <sheetData sheetId="8"/>
      <sheetData sheetId="9"/>
      <sheetData sheetId="10"/>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opsheet"/>
      <sheetName val="Master"/>
      <sheetName val="Master_query"/>
      <sheetName val="Detail_query"/>
      <sheetName val="%"/>
      <sheetName val="CET Reimb"/>
    </sheetNames>
    <sheetDataSet>
      <sheetData sheetId="0"/>
      <sheetData sheetId="1"/>
      <sheetData sheetId="2" refreshError="1"/>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Model Inputs"/>
      <sheetName val="Gen Rate Structure"/>
      <sheetName val="ProSym Inputs"/>
      <sheetName val="SCE Financials"/>
      <sheetName val="SDG&amp;E Financials"/>
      <sheetName val="Power Supply Cost Table 24"/>
      <sheetName val="Revenue Requirement Table 18"/>
      <sheetName val="DWR Proforma - Accrued"/>
      <sheetName val="Cash Flows"/>
      <sheetName val="DWR Summary $MWh"/>
      <sheetName val="DS Coverage"/>
      <sheetName val="JP Morgan Input"/>
      <sheetName val="Common Rate Base Detail"/>
      <sheetName val="ProSym Processor"/>
      <sheetName val="ProSym Spot Summary"/>
      <sheetName val="Volume Analysis"/>
      <sheetName val="JPM Output"/>
      <sheetName val="Navigant v CAPUC Filed"/>
      <sheetName val="Presentation Graphics"/>
      <sheetName val="DWR Financials"/>
      <sheetName val="DWR Energy Requirements &amp; Sales"/>
      <sheetName val="DWR Revenue Requirement"/>
      <sheetName val="Revenue Requirement Tables"/>
      <sheetName val="Rate Increase Breakdown"/>
      <sheetName val="Per Unit Revenue Requirement"/>
      <sheetName val="BLTables"/>
      <sheetName val="BLCapIFd"/>
      <sheetName val="BLTaxable"/>
      <sheetName val="BLTaxExempt"/>
      <sheetName val="BLComb"/>
      <sheetName val="BLMonth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 Material"/>
      <sheetName val="Material Order"/>
      <sheetName val="Unitize"/>
      <sheetName val="UnitizeList"/>
      <sheetName val="CABLE DESCRIPTION"/>
      <sheetName val="Labor"/>
      <sheetName val="Trench Cost"/>
      <sheetName val="WoesWrsht"/>
      <sheetName val="Itemized Cost"/>
      <sheetName val="Engineering Cost"/>
      <sheetName val="Crew Mngr Faceplate"/>
      <sheetName val="PLANNERS"/>
      <sheetName val="ECS Utly Est Hrs &amp; A Mat"/>
      <sheetName val="ECS Non-Utly Est Hrs &amp; A Mat"/>
      <sheetName val="Issue For Constr"/>
      <sheetName val="Cable Transmittal"/>
      <sheetName val="Auth Acc Utility"/>
      <sheetName val="Auth Acc Non-Utility "/>
      <sheetName val="Auth To Close"/>
      <sheetName val="Close check List"/>
      <sheetName val="Planner's Balance Sheet"/>
      <sheetName val="Letter to As Build"/>
      <sheetName val="Utility (Jacket Sht)"/>
      <sheetName val="RELO (Jacket Sht)"/>
      <sheetName val="FORMAL ESTIMATE LETTER"/>
      <sheetName val="Unitize List"/>
      <sheetName val="Assembly"/>
      <sheetName val="Material Order (2)"/>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ECS AD245 W-Out Conduit"/>
      <sheetName val="ECS AD245 W-Conduit"/>
      <sheetName val="31-23"/>
      <sheetName val="Module1"/>
      <sheetName val="MD Rate"/>
      <sheetName val="FERC 1"/>
      <sheetName val="Input to SAP"/>
      <sheetName val="Loading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 val="1_Line name 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YrOandM_summary"/>
      <sheetName val="7YrOandM_summary_D"/>
      <sheetName val="Assumption - Calcs"/>
      <sheetName val="pole count"/>
      <sheetName val="Grandfathered"/>
      <sheetName val="Matrix"/>
      <sheetName val="Timeline"/>
      <sheetName val="Resource &amp; Cost Summary"/>
      <sheetName val="Support Resources"/>
      <sheetName val="3 year Plan"/>
      <sheetName val="4 year Plan"/>
      <sheetName val="5 Year Plan"/>
      <sheetName val="7 Year Plan"/>
      <sheetName val="Charts"/>
      <sheetName val="Planner Resour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 val="Criteria&amp;Data"/>
      <sheetName val="SCE00"/>
      <sheetName val="EDIntl00"/>
      <sheetName val="Month"/>
      <sheetName val="JE'S Mo"/>
      <sheetName val="Quarter"/>
      <sheetName val="JE'S Qtr"/>
      <sheetName val="YTD"/>
      <sheetName val="JE'S YTD"/>
      <sheetName val="12 Months"/>
      <sheetName val="JE'S 12 MONTHS"/>
      <sheetName val="GG1 Year End"/>
      <sheetName val="GG1"/>
      <sheetName val="GG1 Jan"/>
      <sheetName val="GG1 qtr"/>
      <sheetName val="EI P3 Year End"/>
      <sheetName val="EI P3"/>
      <sheetName val="EI P3 Jan"/>
      <sheetName val="EI P3 q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Income Stmt"/>
      <sheetName val="Sheet1"/>
      <sheetName val="Cash Flow"/>
      <sheetName val="Balance Sheet"/>
      <sheetName val="Value Added"/>
      <sheetName val="Edison Funding"/>
      <sheetName val="Reserves"/>
      <sheetName val="Sheet8"/>
      <sheetName val="Sheet9"/>
      <sheetName val="Sheet10"/>
      <sheetName val="Sheet11"/>
      <sheetName val="Sheet12"/>
      <sheetName val="Sheet13"/>
      <sheetName val="Sheet14"/>
      <sheetName val="Sheet15"/>
      <sheetName val="Sheet16"/>
      <sheetName val="Module2"/>
      <sheetName val="Module5"/>
      <sheetName val="Module1"/>
      <sheetName val="Module3"/>
      <sheetName val="Module4"/>
      <sheetName val="Module6"/>
      <sheetName val="Module7"/>
      <sheetName val="Module8"/>
      <sheetName val="Module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Hyperlinks"/>
      <sheetName val="DATA&gt;&gt;"/>
      <sheetName val="Sheet3"/>
      <sheetName val="Costs"/>
      <sheetName val="Costs 2013-14"/>
      <sheetName val="Benefits"/>
      <sheetName val="Metrics"/>
      <sheetName val="COMMON ASSUMPTIONS&gt;&gt;"/>
      <sheetName val="Key Assumptions"/>
      <sheetName val="Meter Deployment"/>
      <sheetName val="Current Meter Count"/>
      <sheetName val="Current Meter Count old"/>
      <sheetName val="Growth Forecast thru 2014"/>
      <sheetName val="2006 Meter Count"/>
      <sheetName val="Failure Rate Analysis"/>
      <sheetName val="Assumption Summary"/>
      <sheetName val="Res OnOff Sppt Monthly"/>
      <sheetName val="PR Sppt Monthly"/>
      <sheetName val="LC Sppt Monthly"/>
      <sheetName val="Cust Behavior"/>
      <sheetName val="Meter Cost"/>
      <sheetName val="MRR Allocation"/>
      <sheetName val="DR Benefit Calcs&gt;&gt;"/>
      <sheetName val="B07.01 TOU"/>
      <sheetName val="B07.02 CPP"/>
      <sheetName val="B07.08 PTR"/>
      <sheetName val="B07.03 Title 24"/>
      <sheetName val="B07.04 PCT"/>
      <sheetName val="New B07.10"/>
      <sheetName val="B07.10 dongle cost"/>
      <sheetName val="B25.01 TDBU PR"/>
      <sheetName val="B25.02 TDBU LC"/>
      <sheetName val="Population Segmentation"/>
      <sheetName val="Res. Impacts"/>
      <sheetName val="C&amp;I Impacts"/>
      <sheetName val="Event Day MW"/>
      <sheetName val="Non-Event Day MW"/>
      <sheetName val="OTHER INPUTS&gt;&gt;"/>
      <sheetName val="CB ID List"/>
      <sheetName val="Sheet1"/>
      <sheetName val="Summary 2009 Constant$"/>
      <sheetName val="Wage Rate"/>
      <sheetName val="FTE Changes"/>
      <sheetName val="FTE Changes_FSMR"/>
      <sheetName val="PC List"/>
      <sheetName val="Capital Type"/>
      <sheetName val="O&amp;M By Org"/>
      <sheetName val="Default Budget CEs"/>
      <sheetName val="OUTPUTS&gt;&gt;"/>
      <sheetName val="July '07, Errata, Settlement"/>
      <sheetName val="Cost Detail"/>
      <sheetName val="Benefit Detail"/>
      <sheetName val="Benefit by Proceeding"/>
      <sheetName val="Costs By Director Aug '08 UMC "/>
      <sheetName val="log pivots"/>
      <sheetName val="Mid-Level loadings"/>
      <sheetName val="Costs By Director"/>
      <sheetName val="O&amp;M Forecast"/>
      <sheetName val="Capital Forecast"/>
      <sheetName val="Comparisons&gt;&gt;"/>
      <sheetName val="By Year_New"/>
      <sheetName val="Sheet2"/>
      <sheetName val="Log&gt;&gt;"/>
      <sheetName val="Funding Request"/>
      <sheetName val="Direct Costs"/>
      <sheetName val="AMIBA Benefits"/>
      <sheetName val="Non-AMIBA Benef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enu"/>
      <sheetName val="Quick Estimate"/>
      <sheetName val="Cover Letter - Assumptions"/>
      <sheetName val="Execution Plan"/>
      <sheetName val="Org Chart"/>
      <sheetName val="PRS"/>
      <sheetName val="Contingency Analysis"/>
      <sheetName val="Bid"/>
      <sheetName val="CM - Labor"/>
      <sheetName val="Cnst Eqpt"/>
      <sheetName val="Clearing "/>
      <sheetName val="Site Grading"/>
      <sheetName val="Road"/>
      <sheetName val="Trenching"/>
      <sheetName val="Found"/>
      <sheetName val="Above Grade Grounding"/>
      <sheetName val="Cable"/>
      <sheetName val="Raceway"/>
      <sheetName val="Turbine Reference"/>
      <sheetName val="Det Pricing"/>
      <sheetName val="Gen Exp"/>
      <sheetName val="Bid Units"/>
      <sheetName val="Engr Est"/>
      <sheetName val="Schedule"/>
      <sheetName val="Cash Flow"/>
      <sheetName val="Table (B&amp;V 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ser Guide"/>
      <sheetName val="Inputs&gt;&gt;"/>
      <sheetName val="Validation Pivot"/>
      <sheetName val="AT Inputs"/>
      <sheetName val="AT Budget Reports&gt;&gt;"/>
      <sheetName val="Report Data"/>
      <sheetName val="Waterfall_UnEsc O&amp;M Only"/>
      <sheetName val="Waterfall_UnEsc"/>
      <sheetName val="Waterfall_Esc"/>
      <sheetName val="SmartGrid Summary"/>
      <sheetName val="Headcount Summary"/>
      <sheetName val="Labor Summary Pvt"/>
      <sheetName val="Estimated Escalated Budget"/>
      <sheetName val="O&amp;M NL Detail"/>
      <sheetName val="Labor Detail by Org"/>
      <sheetName val="Labor Detail by CIP"/>
      <sheetName val="Sum by Org Pvt"/>
      <sheetName val="Sum by Org Rpt"/>
      <sheetName val="Sum by Org Pvt Esc"/>
      <sheetName val="Sum by Org Rpt Esc"/>
      <sheetName val="Exec Sum"/>
      <sheetName val="Esc Budget by Month"/>
      <sheetName val="Labor Default Grps"/>
      <sheetName val="Labor Default List"/>
      <sheetName val="AT Mgmt_IM Budget Rpts&gt;&gt;"/>
      <sheetName val="AT Mgmt &amp; IM Sum Rpt"/>
      <sheetName val="AT Mgmt, IM Labor"/>
      <sheetName val="AT Mgmt, IM Non-Labor"/>
      <sheetName val="AT Mgmt &amp; IM Summary"/>
      <sheetName val="AT Mgmt &amp; IM FTE Sum"/>
      <sheetName val="GA Budget Rpts&gt;&gt; "/>
      <sheetName val="GA Sum Rpt"/>
      <sheetName val="GA Labor"/>
      <sheetName val="GA Non-Labor"/>
      <sheetName val="GA Summary"/>
      <sheetName val="GA FTE Sum"/>
      <sheetName val="TD Budget Rpts&gt;&gt;"/>
      <sheetName val="TD Sum Rpt"/>
      <sheetName val="Tech Dvp Labor"/>
      <sheetName val="Tech Dvp Non-Labor"/>
      <sheetName val="TD Summary"/>
      <sheetName val="TD FTE Sum"/>
      <sheetName val="ES&amp;T Detail"/>
      <sheetName val="PEVR Budget Rpts&gt;&gt;"/>
      <sheetName val="PEVR Sum Rpt"/>
      <sheetName val="PEVR Labor"/>
      <sheetName val="PEVR Non-Labor"/>
      <sheetName val="PEVR Summary"/>
      <sheetName val="PEVR FTE Sum"/>
      <sheetName val="Other Budget Rpts&gt;&gt;"/>
      <sheetName val="ESC Labor"/>
      <sheetName val="ESC Detail"/>
      <sheetName val="Capital Detail"/>
      <sheetName val="BExRepositorySheet"/>
      <sheetName val="RD&amp;D Detail"/>
      <sheetName val="Variance Reports&gt;&gt;"/>
      <sheetName val="IM"/>
      <sheetName val="GA"/>
      <sheetName val="TD"/>
      <sheetName val="PEVR"/>
      <sheetName val="SP"/>
      <sheetName val="RD&amp;D"/>
      <sheetName val="Summary"/>
      <sheetName val="Summary By Cost Category"/>
      <sheetName val="Col Desc"/>
      <sheetName val="O&amp;M Graphs"/>
      <sheetName val="Capital Graphs"/>
      <sheetName val="RD&amp;D Graphs"/>
      <sheetName val="Budget by IO&gt;&gt;"/>
      <sheetName val="IO double-check"/>
      <sheetName val="O&amp;M Budget by IO"/>
      <sheetName val="RD&amp;D Budget by IO"/>
      <sheetName val="Capital Budget"/>
      <sheetName val="ESC Budget by IO"/>
      <sheetName val="Shareholder Budget by FCC"/>
      <sheetName val="Actuals&gt;&gt;"/>
      <sheetName val="O&amp;M Actuals by IO"/>
      <sheetName val="RD&amp;D Actuals by IO"/>
      <sheetName val="ESC Actuals by IO"/>
      <sheetName val="Capital Actuals"/>
      <sheetName val="Shareholder Actuals"/>
      <sheetName val="Estimate to Complete&gt;&gt;"/>
      <sheetName val="O&amp;M ETC by IO"/>
      <sheetName val="RD&amp;D ETC by IO"/>
      <sheetName val="Capital ETC"/>
      <sheetName val="ESC ETC by IO"/>
      <sheetName val="ETC by Org Pvt"/>
      <sheetName val="ETC by Org Rpt"/>
      <sheetName val="ETC Detail -- Labor"/>
      <sheetName val="ETC Detail -- Non-Labor"/>
      <sheetName val="Assumptions&gt;&gt;"/>
      <sheetName val="Ch of Accts"/>
      <sheetName val="IO to FCC Mapping"/>
      <sheetName val="FCC Old-New"/>
      <sheetName val="FCC Groups"/>
      <sheetName val="Planning CE"/>
      <sheetName val="Wage Rates"/>
      <sheetName val="Escalation"/>
      <sheetName val="Consultants"/>
      <sheetName val="Memberships Pivot"/>
      <sheetName val="Memberships"/>
      <sheetName val="Sponsorships"/>
      <sheetName val="Events"/>
      <sheetName val="Other Assum"/>
      <sheetName val="SAP Upload&gt;&gt;"/>
      <sheetName val="Upload Summary"/>
      <sheetName val="upload pivot O&amp;M"/>
      <sheetName val="2012 upload O&amp;M"/>
      <sheetName val="O&amp;M by FCC Grp"/>
      <sheetName val="O&amp;M budget by FCC"/>
      <sheetName val="upload pivot O&amp;M_Escalated"/>
      <sheetName val="2012 upload O&amp;M_escalated"/>
      <sheetName val="2012 O&amp;M Check Totals"/>
      <sheetName val="upload pivot Shareholder"/>
      <sheetName val="2012 upload Shareholder"/>
      <sheetName val="2012 Shareholder Check Totals"/>
      <sheetName val="Upload Summary RD&amp;D"/>
      <sheetName val="upload pivot RD&amp;D"/>
      <sheetName val="RD&amp;D by IO"/>
      <sheetName val="2012 upload RD&amp;D"/>
      <sheetName val="2012 RD&amp;D Check Totals"/>
      <sheetName val="TSP Summary"/>
      <sheetName val="TSP Upload Detail"/>
      <sheetName val="TSP Check Totals"/>
      <sheetName val="upload template"/>
      <sheetName val="2012 Input&gt;&gt;"/>
      <sheetName val="2012 TSP Budget-Sum-1of2"/>
      <sheetName val="2012 TSP Budget-2of2 "/>
      <sheetName val="2012 Lab Operating Cost"/>
      <sheetName val="2012 ESC"/>
      <sheetName val="2012 PEVR Input (ver 3)"/>
      <sheetName val="2012 Portfolio-Main Worksheet"/>
      <sheetName val="2012 Portfolio-O&amp;M"/>
      <sheetName val="2012 Portfolio-RD&amp;D"/>
      <sheetName val="2012 Time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ummary"/>
      <sheetName val="Final report templete"/>
      <sheetName val="Pivot"/>
      <sheetName val="Data"/>
      <sheetName val="PT Init Hist to be Add to E"/>
      <sheetName val="Descriptions"/>
      <sheetName val="Instructions"/>
    </sheetNames>
    <sheetDataSet>
      <sheetData sheetId="0" refreshError="1"/>
      <sheetData sheetId="1"/>
      <sheetData sheetId="2"/>
      <sheetData sheetId="3" refreshError="1"/>
      <sheetData sheetId="4" refreshError="1"/>
      <sheetData sheetId="5"/>
      <sheetData sheetId="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R (Nominal and Constant$)"/>
      <sheetName val="Assumptions"/>
      <sheetName val="Summary^"/>
      <sheetName val="Field Act. &amp; Report (Title)"/>
      <sheetName val="Field Activites &amp; Reporting"/>
      <sheetName val="Land Mitigation (Title)"/>
      <sheetName val="Land Mitigation"/>
      <sheetName val="Env. Comp. (Title)"/>
      <sheetName val="Env. Comp."/>
      <sheetName val="Env. Coord &amp; Mgmt (Title)"/>
      <sheetName val="Env. Coord &amp; Mgmt"/>
      <sheetName val="CH2M HILL"/>
      <sheetName val="Site Restoration Draft"/>
      <sheetName val="Site Restoration"/>
      <sheetName val="Color Coded CH2M HILL"/>
      <sheetName val="Road Map"/>
      <sheetName val="Work Papers Summary"/>
      <sheetName val="WP1-Field Activities"/>
      <sheetName val="WP2-Land Mitigation"/>
      <sheetName val="WP3-Env Comp Docs"/>
      <sheetName val="WP4-Other Project Costs"/>
      <sheetName val="WP1,3-Backup 1"/>
      <sheetName val="WP1,3-Backup 2"/>
      <sheetName val="Pre-Construction"/>
      <sheetName val="Construction"/>
      <sheetName val="Env Coord FTE Summary"/>
      <sheetName val="Table1A"/>
      <sheetName val="Table 1 B"/>
      <sheetName val="All Tables"/>
      <sheetName val="Total Spend"/>
      <sheetName val="FTES"/>
      <sheetName val="SAP 2009-2011 DCR"/>
      <sheetName val="SAP 2011 CRSE "/>
      <sheetName val="Recorded Spend"/>
      <sheetName val="SAP Work Order Line Item Report"/>
      <sheetName val="2010 Invoices Summary"/>
      <sheetName val="2010 Invoices Summary &amp; Detail"/>
      <sheetName val="2010 CH2M Original PO"/>
      <sheetName val="2011 Detail-AA"/>
      <sheetName val="2011 Invoices Summary"/>
      <sheetName val="2011 Invoices Detail"/>
      <sheetName val="2011 CH2M Summary"/>
      <sheetName val="2011 CH2M Pre-Con POs"/>
      <sheetName val="2011 CH2M Original PO"/>
      <sheetName val="2011 SCE Permits"/>
      <sheetName val="Total Spend (2)"/>
      <sheetName val="CPUC Monitoring"/>
      <sheetName val="CPUC Details 2"/>
      <sheetName val="CPUC Detail"/>
      <sheetName val="SBNF Costs (2012$)"/>
      <sheetName val="Land Mitigation Details"/>
      <sheetName val="SCE Labor"/>
      <sheetName val="CH2M HILL Budget"/>
      <sheetName val="CH2MSupport Staff Hours"/>
      <sheetName val="CH2M Monitors"/>
      <sheetName val="Monitoring Rate Support"/>
      <sheetName val="CH2M Env Docs"/>
      <sheetName val="CH2M HILL CRSE Ratio"/>
      <sheetName val="Rev 0 Const Sch"/>
      <sheetName val="CH2MExpenses"/>
      <sheetName val="2012 CH2M FTES"/>
      <sheetName val="2013 CH2M FTES"/>
      <sheetName val="2012 Archaeology + Sum"/>
      <sheetName val="2013 Archaeology"/>
      <sheetName val="Other Summary"/>
      <sheetName val="Vendors"/>
      <sheetName val="Red Bluff Summary"/>
      <sheetName val="CRSE Summary"/>
      <sheetName val="LGIA Summary"/>
      <sheetName val="Site Rest. Summary 1"/>
      <sheetName val="Site Rest. Seeds 1"/>
      <sheetName val="Site Restoration Details 1"/>
      <sheetName val="Site Rest. Summary"/>
      <sheetName val="Site Rest. Seeds"/>
      <sheetName val="Site Restoration Details"/>
      <sheetName val="DCR Internal Orders"/>
      <sheetName val="IO and SAP W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1"/>
      <sheetName val="S2"/>
      <sheetName val="S3"/>
      <sheetName val="Cost Table - 21Jun2013"/>
      <sheetName val="S4"/>
      <sheetName val="Escalation"/>
      <sheetName val="Expenditure Plan"/>
      <sheetName val="CRT (1)"/>
      <sheetName val="CRT (2)"/>
      <sheetName val="CRT (3)"/>
      <sheetName val="CRT (4)"/>
      <sheetName val="CRT (5)"/>
      <sheetName val="CRT (5')"/>
      <sheetName val="Rec'd"/>
      <sheetName val="Backup"/>
      <sheetName val="CRT (6)"/>
      <sheetName val="CRT (5'')"/>
      <sheetName val="Other Recon"/>
      <sheetName val="2010 CRT (1)"/>
      <sheetName val="2010 CRT (2)"/>
      <sheetName val="2010 CRT (3)"/>
      <sheetName val="Guide"/>
      <sheetName val="C1"/>
      <sheetName val="C2"/>
      <sheetName val="C3"/>
      <sheetName val="S5"/>
      <sheetName val="C4"/>
      <sheetName val="C5"/>
      <sheetName val="D1"/>
      <sheetName val="O18"/>
      <sheetName val="O14"/>
      <sheetName val="O14 (old)"/>
      <sheetName val="O10"/>
      <sheetName val="O11"/>
      <sheetName val="O12"/>
      <sheetName val="O13"/>
      <sheetName val="O1"/>
      <sheetName val="O2"/>
      <sheetName val="O3"/>
      <sheetName val="O4"/>
      <sheetName val="O5"/>
      <sheetName val="O6"/>
      <sheetName val="O7"/>
      <sheetName val="O8"/>
      <sheetName val="O9"/>
      <sheetName val="O15^"/>
      <sheetName val="O15^^"/>
      <sheetName val="O15"/>
      <sheetName val="O16"/>
      <sheetName val="O17"/>
      <sheetName val="O19"/>
      <sheetName val="O100"/>
      <sheetName val="O101"/>
      <sheetName val="O102"/>
      <sheetName val="Q6"/>
      <sheetName val="Min LGIA Scope"/>
      <sheetName val="Def Ltr Re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
      <sheetName val="POSE"/>
      <sheetName val="ELEC"/>
      <sheetName val="GRAPH"/>
      <sheetName val="ESSAIS"/>
      <sheetName val="Module1"/>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gration"/>
      <sheetName val="Cover Sheet"/>
      <sheetName val="Chart-YTD Forecast"/>
      <sheetName val="Chart-YTD Actual Spend"/>
      <sheetName val="Table of Contents"/>
      <sheetName val="YTD Expected Spend vs Budget"/>
      <sheetName val="Baseline vs FC"/>
      <sheetName val="Chart1"/>
      <sheetName val="CWk FC vs PWk"/>
      <sheetName val="Labor &amp; NL"/>
      <sheetName val="Resources"/>
      <sheetName val="Budget to Forecast_Sub"/>
      <sheetName val="Orig Budget_Org"/>
      <sheetName val="Orig Budget_Sub"/>
      <sheetName val="Resource_Org"/>
      <sheetName val="Res_Labor&amp;NL"/>
      <sheetName val="Forecast_Org"/>
      <sheetName val="Cap&amp;OM"/>
      <sheetName val="Forecast_Sub"/>
      <sheetName val="Conting"/>
      <sheetName val="IBM Change"/>
      <sheetName val="Yellow Green Analysis"/>
      <sheetName val="Yellow Green Page 2"/>
      <sheetName val="D1 - PivTable Data"/>
      <sheetName val="D2 - Labor"/>
      <sheetName val="Calc Assumptions"/>
      <sheetName val="D3 - Non Labor"/>
      <sheetName val="D4 - Seat Time"/>
      <sheetName val="D5 - Incent"/>
      <sheetName val="D6 - ModAssump"/>
      <sheetName val="D7 - DropDownTab"/>
      <sheetName val="WageRates"/>
      <sheetName val="PMO-MR Prod"/>
      <sheetName val="Deploy - MT"/>
      <sheetName val="Tech Dev - Security"/>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mp;M Summary"/>
      <sheetName val="Capital Summary"/>
      <sheetName val="O&amp;M Forecast vs. Targets"/>
      <sheetName val="CapEx Forecast vs. Targets"/>
      <sheetName val="Gen 10-Year O&amp;M"/>
      <sheetName val="Fossil Fuel O&amp;M"/>
      <sheetName val="Hydro O&amp;M"/>
      <sheetName val="EE O&amp;M"/>
      <sheetName val="PV O&amp;M"/>
      <sheetName val="Solar O&amp;M"/>
      <sheetName val="Projects Review"/>
      <sheetName val="Gen 10-Year Capital"/>
      <sheetName val="Fossil Capital"/>
      <sheetName val="Hydro Capital"/>
      <sheetName val="EE Capital"/>
      <sheetName val="PV Capital"/>
      <sheetName val="Solar Capital"/>
      <sheetName val="Gen O&amp;M L&amp;NL"/>
      <sheetName val="CORE OM 3.4"/>
      <sheetName val="CORE Capital 3.4"/>
      <sheetName val="OM by OU Pivot"/>
      <sheetName val="CORE OM by OU"/>
      <sheetName val="Capital by OU Pivot"/>
      <sheetName val="CORE Capital by OU"/>
      <sheetName val="CORE OM 2.25"/>
      <sheetName val="CORE Capital 2.25"/>
      <sheetName val="Hydro CORE OM and Capital 2.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DCM Scorecard"/>
      <sheetName val="DIMP"/>
      <sheetName val="Region Scorecard"/>
      <sheetName val="Throughput"/>
      <sheetName val="Region Ranking"/>
      <sheetName val="WO Conformance"/>
      <sheetName val="District Scorecard"/>
      <sheetName val="District Ranking"/>
      <sheetName val="District Ranking v2"/>
      <sheetName val="District Ranking - Rurals"/>
      <sheetName val="District Ranking Trending"/>
      <sheetName val="Metro West"/>
      <sheetName val="Metro West - Detail"/>
      <sheetName val="Safety"/>
      <sheetName val="DIMP CHO"/>
      <sheetName val="Exception"/>
      <sheetName val="North Coast"/>
      <sheetName val="Hours"/>
      <sheetName val="North Coast - Detail"/>
      <sheetName val="Rurals"/>
      <sheetName val="Rurals - Detail"/>
      <sheetName val="San Joaquin"/>
      <sheetName val="San Joaquin - Detail"/>
      <sheetName val="Scheduling"/>
      <sheetName val="Desert"/>
      <sheetName val="Desert - Detail"/>
      <sheetName val="Metro East"/>
      <sheetName val="Metro East - Detail"/>
      <sheetName val="DIMP O&amp;M"/>
      <sheetName val="CM Enabler"/>
      <sheetName val="Planned Outage"/>
      <sheetName val="PT_FT"/>
      <sheetName val="Orange"/>
      <sheetName val="Orange - Detail"/>
      <sheetName val="San Jacinto"/>
      <sheetName val="San Jacinto - Detail"/>
      <sheetName val="Ranking Rules"/>
      <sheetName val="Metric Definitions"/>
      <sheetName val="EFFRs"/>
      <sheetName val="E1P1"/>
      <sheetName val="Bonus Points"/>
      <sheetName val="EHS"/>
      <sheetName val="SDS"/>
      <sheetName val="Warranty_Backlog"/>
      <sheetName val="Outage_Scorecar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sheetData sheetId="15" refreshError="1"/>
      <sheetData sheetId="16" refreshError="1"/>
      <sheetData sheetId="17"/>
      <sheetData sheetId="18" refreshError="1"/>
      <sheetData sheetId="19" refreshError="1"/>
      <sheetData sheetId="20"/>
      <sheetData sheetId="21" refreshError="1"/>
      <sheetData sheetId="22"/>
      <sheetData sheetId="23" refreshError="1"/>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sheetData sheetId="44" refreshError="1"/>
      <sheetData sheetId="4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2M HILL Staff"/>
      <sheetName val="Bio-425434"/>
      <sheetName val="Env Comp - 425650"/>
      <sheetName val="Permit - 425637"/>
      <sheetName val="RB UXO - 425435 "/>
      <sheetName val="RB - 428253"/>
      <sheetName val="Sub Consultants"/>
      <sheetName val="Look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heetName val="Capital Drop Downs"/>
      <sheetName val="O&amp;M"/>
      <sheetName val="O&amp;M Drop Downs"/>
      <sheetName val="Sheet1"/>
    </sheetNames>
    <sheetDataSet>
      <sheetData sheetId="0"/>
      <sheetData sheetId="1" refreshError="1"/>
      <sheetData sheetId="2"/>
      <sheetData sheetId="3"/>
      <sheetData sheetId="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_Sum"/>
      <sheetName val="Proj_Graph"/>
      <sheetName val="Cost Element Pivot"/>
      <sheetName val="Work Order Pivot"/>
      <sheetName val="Orders"/>
      <sheetName val="Rec"/>
      <sheetName val="Commits"/>
      <sheetName val="ERS"/>
      <sheetName val="CATM"/>
      <sheetName val="SCE_Fcst(Hrs)-I"/>
      <sheetName val="SCE_Fcst($)"/>
      <sheetName val="T&amp;M_Fcst(Hrs)"/>
      <sheetName val="T&amp;M_Fcst($)"/>
      <sheetName val="FP_Fcst"/>
      <sheetName val="Mtl_Fcst"/>
      <sheetName val="Other_Fcst"/>
      <sheetName val="Fcst"/>
      <sheetName val="Pln"/>
      <sheetName val="Bdgt"/>
      <sheetName val="CorpAprvBud CIT-00-SD-PM-000016"/>
      <sheetName val="CorpAprvBud CIT-00-SD-PM-00010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Transmission Scorecard"/>
      <sheetName val="Grids Scorecard"/>
      <sheetName val="Eastern"/>
      <sheetName val="Highland"/>
      <sheetName val="Metro East"/>
      <sheetName val="Metro West"/>
      <sheetName val="North Coast"/>
      <sheetName val="Orange"/>
      <sheetName val="San Joaquin"/>
      <sheetName val="Asset Mgmt"/>
      <sheetName val="Construction Methods"/>
      <sheetName val="Design"/>
      <sheetName val="Project Delivery"/>
      <sheetName val="Ranking Rules"/>
      <sheetName val="Transmission Ranking"/>
      <sheetName val="Transmission Ranking Trending"/>
      <sheetName val="TRPPM"/>
      <sheetName val="Metric Definitions"/>
      <sheetName val="On-Time Reporting "/>
      <sheetName val="DART Injury Rate"/>
      <sheetName val="Serious Injuries "/>
      <sheetName val="Pole Replacement Program "/>
      <sheetName val="Major Projects "/>
      <sheetName val="CPUC_FERC O&amp;M Spend "/>
      <sheetName val="CPUC_FERC Capital Spend "/>
      <sheetName val="Leadership Training "/>
      <sheetName val="GRC"/>
      <sheetName val="Inspections "/>
      <sheetName val="Cost Efficiency "/>
      <sheetName val="Throughput"/>
      <sheetName val="Strain_Sprain"/>
      <sheetName val="Vehicle Incidents"/>
      <sheetName val="Scorecard Schedule"/>
      <sheetName val="Safe Minds Training"/>
      <sheetName val="Summary"/>
      <sheetName val="FL vs  NF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Operating Plan"/>
      <sheetName val="Historical and Target Data"/>
      <sheetName val="Escalation Rates"/>
      <sheetName val="Setup1"/>
      <sheetName val="Op Plan Detailed Worksheet"/>
      <sheetName val="Justification - O&amp;M"/>
      <sheetName val="Justification - Capital"/>
      <sheetName val="Supplemental Detail"/>
      <sheetName val="Reference"/>
      <sheetName val="CORE_073119"/>
      <sheetName val="Template ID Mapping"/>
      <sheetName val="LegacyOpPlan_Mapping"/>
      <sheetName val="Control"/>
    </sheetNames>
    <sheetDataSet>
      <sheetData sheetId="0"/>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a"/>
      <sheetName val="Hide-Admin-Import"/>
      <sheetName val="Lookup"/>
    </sheetNames>
    <sheetDataSet>
      <sheetData sheetId="0" refreshError="1"/>
      <sheetData sheetId="1"/>
      <sheetData sheetId="2" refreshError="1"/>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Info"/>
      <sheetName val="Hide-Admin-Import"/>
      <sheetName val="Lookup"/>
      <sheetName val="Sheet1"/>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 val="Criteria&amp;Data"/>
      <sheetName val="SCE00"/>
      <sheetName val="EDIntl00"/>
      <sheetName val="Month"/>
      <sheetName val="JE'S Mo"/>
      <sheetName val="Quarter"/>
      <sheetName val="JE'S Qtr"/>
      <sheetName val="YTD"/>
      <sheetName val="JE'S YTD"/>
      <sheetName val="12 Months"/>
      <sheetName val="JE'S 12 MONTHS"/>
      <sheetName val="GG1 Year End"/>
      <sheetName val="GG1"/>
      <sheetName val="GG1 Jan"/>
      <sheetName val="GG1 qtr"/>
      <sheetName val="EI P3 Year End"/>
      <sheetName val="EI P3"/>
      <sheetName val="EI P3 Jan"/>
      <sheetName val="EI P3 qtr"/>
      <sheetName val="Key"/>
      <sheetName val="Drop Downs"/>
      <sheetName val="Dropdowns"/>
      <sheetName val="Drop Down List"/>
      <sheetName val="{{{{Dropdowns}}}}"/>
      <sheetName val="3)"/>
      <sheetName val="Values_O&amp;CP List"/>
      <sheetName val="AOR.lookup"/>
      <sheetName val="Dropdown"/>
      <sheetName val="Lookup Tables"/>
      <sheetName val="Template Refs"/>
      <sheetName val="Targets"/>
      <sheetName val="Risk Timeframe"/>
      <sheetName val="Risk Level"/>
      <sheetName val="Reduction Type"/>
      <sheetName val="Primary Risk Dimension"/>
      <sheetName val="Sheet3"/>
      <sheetName val="WageRates"/>
      <sheetName val="Pivot"/>
      <sheetName val="Menus"/>
      <sheetName val="Summary"/>
      <sheetName val="ALI"/>
      <sheetName val="Headcount Plan (2)"/>
      <sheetName val="Reference"/>
      <sheetName val="Exception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1-2005"/>
      <sheetName val="12-31-2004"/>
      <sheetName val="12-16-2003"/>
      <sheetName val="Atlas"/>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3"/>
      <sheetName val="Schedule"/>
      <sheetName val="Cost per IED Calcs A-Station"/>
      <sheetName val="Cost per IED Calcs B-Station"/>
      <sheetName val="Cost per IED Calcs Hybrid-B"/>
      <sheetName val="B-Station IED Look-up"/>
      <sheetName val="B-Station IED Look-up (Smooth)"/>
    </sheetNames>
    <sheetDataSet>
      <sheetData sheetId="0"/>
      <sheetData sheetId="1"/>
      <sheetData sheetId="2"/>
      <sheetData sheetId="3"/>
      <sheetData sheetId="4"/>
      <sheetData sheetId="5"/>
      <sheetData sheetId="6"/>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0400 VO1 "/>
      <sheetName val="H00379R2 zakhintos"/>
      <sheetName val="H00398 hongkong 10"/>
      <sheetName val="H00403 QATAR cde2"/>
      <sheetName val="H00403 QATAR cde3"/>
      <sheetName val="310326 PROCTER"/>
      <sheetName val="H00399 san barnabe vo 3"/>
      <sheetName val="H00400 nadia cde4"/>
      <sheetName val="h00404 koweit principal"/>
      <sheetName val="h00404 koweit training"/>
      <sheetName val="h00404 koweit type test"/>
      <sheetName val="310328 grece PPC"/>
      <sheetName val="H00392 mussafah"/>
      <sheetName val="H00398 hongkong 11"/>
      <sheetName val=" nadia cde5_taweel"/>
      <sheetName val="H00417 ras laffan cde2"/>
      <sheetName val="310332 OMEXON cde2"/>
      <sheetName val="H00389 tunCDE FINALE"/>
      <sheetName val="H00398 hongkong 12"/>
      <sheetName val="H00398 hongkong 13"/>
      <sheetName val="310334mexique va tech"/>
      <sheetName val="H00398 hongkong 14"/>
      <sheetName val="310324 grece II"/>
      <sheetName val="310324 grece II cde2"/>
      <sheetName val="H00423 philippines"/>
      <sheetName val="H00398 Hong Kong "/>
      <sheetName val="H00389 Tunisie 90KV Sousse"/>
      <sheetName val="H00403 QATAR cde 4"/>
      <sheetName val="310283 Thaïlande Rep"/>
      <sheetName val="H00400 nadia Training"/>
      <sheetName val="H00389 tun Sousse 225KV"/>
      <sheetName val="310343 Shenzhen"/>
      <sheetName val="H00389 tun plages rac"/>
      <sheetName val="h00404 koweit es type cplt"/>
      <sheetName val="h00400 nadia cplt spares"/>
      <sheetName val="h00400 nadia petit mateiel"/>
      <sheetName val="h00400 nadia sinistre"/>
      <sheetName val="H00398 hongkong 15"/>
      <sheetName val="310299 JUBAIL"/>
      <sheetName val="310324 grece II CL000407"/>
      <sheetName val="310350 BARHAIN"/>
      <sheetName val="H00411 tianjin"/>
      <sheetName val="310324 grece complt"/>
      <sheetName val="H00400 nadia complt2"/>
      <sheetName val="H00436 ALSTOM MAROC"/>
      <sheetName val="H00436 ALSTOM MAROC EXTR"/>
      <sheetName val="H00400 NADIA"/>
      <sheetName val="310324 grece II CL000600"/>
      <sheetName val="310352 guangzhou"/>
      <sheetName val="h00400 ABU DHABI NADIA"/>
      <sheetName val="H00441 omexom"/>
      <sheetName val="grece IV"/>
      <sheetName val="H00411 TIANJIN CL000644"/>
      <sheetName val="H00400 NADIA CL000655"/>
      <sheetName val="310324 CL000657"/>
      <sheetName val="310276 Corée"/>
      <sheetName val="310324 GRECE"/>
      <sheetName val="310356  LAM TA KONG"/>
      <sheetName val="H00432 ABU TYPE TEST"/>
      <sheetName val="H00400 NADIA "/>
      <sheetName val="H00345 TAIWAN CL000778"/>
      <sheetName val="H00432 ABU TRAINING"/>
      <sheetName val="h00432 ABU ESSAI LGUE DUREE"/>
      <sheetName val="CL000796 tun rades gromb"/>
      <sheetName val="310324 grece add 7"/>
      <sheetName val="CL000844 tun sud foret"/>
      <sheetName val="CL000877 libye"/>
      <sheetName val="310324 CL000919 pour mémoire"/>
      <sheetName val="310324 grece CL000919"/>
      <sheetName val="CL000931 ESMA 2"/>
      <sheetName val="CL000937 abu 400"/>
      <sheetName val="CL000974 russie"/>
      <sheetName val="CL000839 Tunm'nhila"/>
      <sheetName val="CL001021 tun sud naassene"/>
      <sheetName val="CL000992 KOWEIT 300"/>
      <sheetName val="CL000997TYPE TEST LYBIE"/>
      <sheetName val="CL001003TUNISIE REP"/>
      <sheetName val="CL001032 NEXANS GRECE ADDEN 10"/>
      <sheetName val="CL001056ITALIE"/>
      <sheetName val="CL0001069 MOUROUJ"/>
      <sheetName val="CL0001070 TUNISIE "/>
      <sheetName val="CL001077 TUNISIE"/>
      <sheetName val="CL001084TYPE TEST LIBYE"/>
      <sheetName val="CL001114 ESMA INTERNE"/>
      <sheetName val="CL001115 ESMA TYPE CLIENT"/>
      <sheetName val="CL001118CHINE GUANDONG"/>
      <sheetName val="CL001120TAIWAN CONSOMMABLES"/>
      <sheetName val="CL001131COREE"/>
      <sheetName val="CL001188REP. NASSEEN MGHIRA"/>
      <sheetName val="CL001189FORMATION LYBIE"/>
      <sheetName val="CL001190REP.NASSEEN MGHIRA"/>
      <sheetName val="CL001203COREEKEPCO"/>
      <sheetName val="CL001211ABU DHABI ESSAIS"/>
      <sheetName val="CL001231 AURASSI ALGERIE"/>
      <sheetName val="CL001234NEXANS GRECE 2E APPLICA"/>
      <sheetName val="CL001244TERMOLI"/>
      <sheetName val="cl001245LYBIE 275KV"/>
      <sheetName val="CL001259SINGAPORE POWERGRID"/>
      <sheetName val="CL001276SINGAPORE POWERGRID FO"/>
      <sheetName val="310324 grece II CL001280"/>
      <sheetName val="CL001283 AURASSI ALGERIE "/>
      <sheetName val="CL001275 EGYPTE OLEO"/>
      <sheetName val="CL001300 SIEMENS HADEED "/>
      <sheetName val="CL001308 PPC EVIA ANDROS"/>
      <sheetName val="CL001363TUNISIE STEG 2"/>
      <sheetName val="CL001364 TUNISIE STEG 2"/>
      <sheetName val="CL001367 LYBIE TRIPOLI"/>
      <sheetName val="CL001369GASCO SIEMENS "/>
      <sheetName val="MODE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emplate"/>
      <sheetName val="Pull Down"/>
      <sheetName val="All"/>
      <sheetName val="LGIA or SGIA"/>
      <sheetName val="Completed Projects"/>
      <sheetName val="TC1"/>
      <sheetName val="TC1 Withdrawn"/>
      <sheetName val="QC1"/>
      <sheetName val="QC1 Withdrawn"/>
      <sheetName val="QC2"/>
      <sheetName val="QC2 Withdraw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d_Summary"/>
      <sheetName val="Summary"/>
      <sheetName val="Calculations"/>
      <sheetName val="Original Savings - Distribution"/>
      <sheetName val="Original Savings - Trans"/>
      <sheetName val="SimResults_10_90"/>
      <sheetName val="SimResults_10_97"/>
      <sheetName val="SimResults_10_99."/>
      <sheetName val="SimResults_10_99"/>
      <sheetName val="SimResults_11_90"/>
      <sheetName val="SimResults_11_97"/>
      <sheetName val="SimResults_11_99."/>
      <sheetName val="SimResults_11_99"/>
      <sheetName val="SimResults_12_90"/>
      <sheetName val="SimResults_12_97"/>
      <sheetName val="SimResults_12_99."/>
      <sheetName val="SimResults_12_99"/>
      <sheetName val="SimResults_13_90"/>
      <sheetName val="SimResults_13_97"/>
      <sheetName val="SimResults_13_99."/>
      <sheetName val="SimResults_13_99"/>
      <sheetName val="SimResults_14_90"/>
      <sheetName val="SimResults_14_97"/>
      <sheetName val="SimResults_14_99."/>
      <sheetName val="SimResults_14_99"/>
      <sheetName val="SimResults_15_90"/>
      <sheetName val="SimResults_15_97"/>
      <sheetName val="SimResults_15_99."/>
      <sheetName val="SimResults_15_99"/>
      <sheetName val="SimResults_10_95"/>
      <sheetName val="SimResults_11_95"/>
      <sheetName val="SimResults_12_95"/>
      <sheetName val="SimResults_13_95"/>
      <sheetName val="SimResults_14_95"/>
      <sheetName val="SimResults_15_95"/>
      <sheetName val="Summary_Unused_graphs"/>
      <sheetName val="UnitCost"/>
      <sheetName val="Inherent_TEF_nonHF"/>
      <sheetName val="TEF_matrix_nonHF"/>
      <sheetName val="TEF_matrix_HF"/>
      <sheetName val="plp.fail.in.service.risk"/>
      <sheetName val="all.pdf"/>
      <sheetName val="gf.ipi.poles"/>
      <sheetName val="nongf.ipi.poles"/>
      <sheetName val="plpfail.ipi.poles"/>
      <sheetName val="plppass.ipi.poles"/>
      <sheetName val="priority.levels.ipi.asfound.pdf"/>
      <sheetName val="random.fail.in.service.risk"/>
      <sheetName val="PLPfailHF"/>
      <sheetName val="PLPfailnonHF"/>
      <sheetName val="PLPpassHF"/>
      <sheetName val="PLPpassnonH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Data Sources"/>
      <sheetName val="Template Log"/>
      <sheetName val="Responsible BGR"/>
      <sheetName val="Template Status"/>
      <sheetName val="Org Status"/>
      <sheetName val="VP Pivot"/>
      <sheetName val="OP Register"/>
      <sheetName val="Data-GRC"/>
      <sheetName val="Dollar Input"/>
      <sheetName val="OP Register (Old)"/>
      <sheetName val="OP Details"/>
      <sheetName val="2015-04 T&amp;D O&amp;M Report"/>
      <sheetName val="FCC SAP Extract"/>
      <sheetName val="T&amp;D LTP Register (Capital)"/>
      <sheetName val="Capital Register Refs"/>
      <sheetName val="Capital Escalation Rates 2015BY"/>
      <sheetName val="PCED DSP-TSP-Trans Only"/>
      <sheetName val="IWP Summary"/>
      <sheetName val="Activity Template"/>
      <sheetName val="Supplemental Template"/>
      <sheetName val="Standard Supplemental"/>
      <sheetName val="Project Summary"/>
      <sheetName val="Approvals"/>
      <sheetName val="Priority Matrix"/>
      <sheetName val="Drop Downs"/>
      <sheetName val="Resource Summary"/>
      <sheetName val="T&amp;D Op Plan Flat File"/>
      <sheetName val="Project Details"/>
      <sheetName val="Program Details"/>
      <sheetName val="COR"/>
      <sheetName val="Related Expense"/>
      <sheetName val="Class of Plant"/>
      <sheetName val="Categories"/>
      <sheetName val="MPO Details"/>
      <sheetName val="Presentation Catego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Manday - BPI Crew Rate"/>
      <sheetName val="2003 Avoided Cost Study"/>
      <sheetName val="2003 Manday - BPI Short Term"/>
      <sheetName val="2003 Manday - BPI Long Term"/>
      <sheetName val="BPI - By High Level Job Type"/>
      <sheetName val="Contractor Crew Rate"/>
      <sheetName val="Rate History"/>
      <sheetName val="2003 Manday"/>
      <sheetName val="2003 NT OT DT"/>
      <sheetName val="Factors"/>
      <sheetName val="Supply"/>
      <sheetName val="Tool Expense"/>
      <sheetName val="Auto Expense"/>
      <sheetName val="Field Indirects"/>
      <sheetName val="Organ. Ovhd."/>
      <sheetName val="Salary Basis"/>
      <sheetName val="OT Selected 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 sheetId="12" refreshError="1"/>
      <sheetData sheetId="13"/>
      <sheetData sheetId="14"/>
      <sheetData sheetId="15"/>
      <sheetData sheetId="16"/>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Manday - BPI Crew Rate"/>
      <sheetName val="2003 Avoided Cost Study"/>
      <sheetName val="2003 Manday - BPI Short Term"/>
      <sheetName val="2003 Manday - BPI Long Term"/>
      <sheetName val="BPI - By High Level Job Type"/>
      <sheetName val="Contractor Crew Rate"/>
      <sheetName val="Rate History"/>
      <sheetName val="2003 Manday"/>
      <sheetName val="2003 NT OT DT"/>
      <sheetName val="Factors"/>
      <sheetName val="Supply"/>
      <sheetName val="Tool Expense"/>
      <sheetName val="Auto Expense"/>
      <sheetName val="Field Indirects"/>
      <sheetName val="Organ. Ovhd."/>
      <sheetName val="Salary Basis"/>
      <sheetName val="OT Selected 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 sheetId="12" refreshError="1"/>
      <sheetData sheetId="13"/>
      <sheetData sheetId="14"/>
      <sheetData sheetId="15"/>
      <sheetData sheetId="16"/>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que_pp_WO"/>
      <sheetName val="Sheet1"/>
      <sheetName val="ppdirectoh"/>
      <sheetName val="Sheet5"/>
      <sheetName val="Sheet15"/>
      <sheetName val="Sheet17"/>
      <sheetName val="new_BEX"/>
      <sheetName val="Sheet11"/>
      <sheetName val="Table"/>
      <sheetName val="BEX_output"/>
      <sheetName val="unique_pp_WO (2)"/>
      <sheetName val="WBS_CE_no_WBS_restrict"/>
      <sheetName val="Restrict_WBS"/>
    </sheetNames>
    <sheetDataSet>
      <sheetData sheetId="0" refreshError="1"/>
      <sheetData sheetId="1" refreshError="1"/>
      <sheetData sheetId="2"/>
      <sheetData sheetId="3" refreshError="1"/>
      <sheetData sheetId="4" refreshError="1"/>
      <sheetData sheetId="5"/>
      <sheetData sheetId="6"/>
      <sheetData sheetId="7" refreshError="1"/>
      <sheetData sheetId="8"/>
      <sheetData sheetId="9"/>
      <sheetData sheetId="10" refreshError="1"/>
      <sheetData sheetId="11" refreshError="1"/>
      <sheetData sheetId="1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1_ZRFS_in_PPlant"/>
      <sheetName val="2_UniqueWO"/>
      <sheetName val="3_BEX_All_WO_with_2015_recorded"/>
      <sheetName val="4_Capex_1"/>
      <sheetName val="4a_BEX_WO_not_mached_In_IRDP"/>
      <sheetName val="4b_Capex_2"/>
      <sheetName val="5_Count"/>
      <sheetName val="6_Unit_rate_no_envi"/>
      <sheetName val="7_total_ZRFS_wood_poles"/>
      <sheetName val="8_Envi"/>
      <sheetName val="9_Total_Envi"/>
      <sheetName val="10_total_unit_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lar"/>
      <sheetName val="Database"/>
      <sheetName val="Book Info - 2004 Basis"/>
      <sheetName val="Property Taxes"/>
      <sheetName val="Deferred Taxes A-M"/>
      <sheetName val="TaxSummary"/>
      <sheetName val="MACRO1.XLM"/>
      <sheetName val="TOTAL WO DECOMM"/>
      <sheetName val="TOTAL W DECOMM"/>
      <sheetName val="PRODUCTION"/>
      <sheetName val="SOLAR BLANK"/>
      <sheetName val="STRUCTURE"/>
      <sheetName val="DAS"/>
      <sheetName val="DIST"/>
      <sheetName val="DECOMM"/>
      <sheetName val="TAX BASIS"/>
      <sheetName val="Fed Depr Rates"/>
      <sheetName val="Cal Depr Rates"/>
      <sheetName val="Production Bk Accr"/>
      <sheetName val="Inverter Bk Accr"/>
      <sheetName val="Structure Bk Accr"/>
      <sheetName val="General Bk Accr"/>
      <sheetName val="Distribution Bk Accr"/>
      <sheetName val="Decomm Bk Accr"/>
      <sheetName val="Summ"/>
      <sheetName val="BASE"/>
      <sheetName val="AFUDC"/>
      <sheetName val="INTCAP"/>
      <sheetName val="INTCAP2"/>
      <sheetName val="ITC"/>
      <sheetName val="DASHBOARD"/>
      <sheetName val="LOOKUP"/>
      <sheetName val="Drop Down Men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process_summary"/>
      <sheetName val="Sheet4"/>
      <sheetName val="1_ZRFS_in_PPlant"/>
      <sheetName val="2a_BEX_matching_GRC"/>
      <sheetName val="2b_BEX_ZRFS_only"/>
      <sheetName val="3_BEX_ZRFS_WO_LMCOO"/>
      <sheetName val="3a_BEX_WO_LMCOO_NAPPWBS"/>
      <sheetName val="4_Pole_Count_PPlant"/>
      <sheetName val="Underbuild_pivot"/>
      <sheetName val="Potential_underbuild"/>
      <sheetName val="5_merged_WO_data"/>
      <sheetName val="6_Unit_Rates"/>
      <sheetName val="7_PPlant_Envi_closed"/>
      <sheetName val="8_Envi_by_year"/>
      <sheetName val="9_total_ZRFS_wood_poles"/>
      <sheetName val="Sheet6"/>
      <sheetName val="Underbuild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e_quantities"/>
      <sheetName val="Sheet2"/>
      <sheetName val="pplant_data"/>
      <sheetName val="Unit_Cost_results"/>
      <sheetName val="merged_WO_data"/>
      <sheetName val="8_Envi"/>
      <sheetName val="9_Total_Envi"/>
      <sheetName val="Table (3)"/>
      <sheetName val="Underbuild Order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1_ZRFS_in_PPlant"/>
      <sheetName val="2_UniqueWO"/>
      <sheetName val="3_BEX_query_ZRFS_WO"/>
      <sheetName val="4_Capex"/>
      <sheetName val="5_Pole_Counts"/>
      <sheetName val="6_Unit_Rate_no_Envi"/>
      <sheetName val="7_total_ZRFS_wood_poles"/>
      <sheetName val="8_Envi"/>
      <sheetName val="9_Total_Envi"/>
      <sheetName val="10_Unit_cost_w_envi"/>
      <sheetName val="BEX_q_all_WO"/>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ummary"/>
      <sheetName val="Sheet2"/>
      <sheetName val="Gross"/>
      <sheetName val="Contributions &quot;Non-Cash&quot;"/>
      <sheetName val="Sheet4"/>
      <sheetName val="FERC"/>
      <sheetName val="Sheet3"/>
      <sheetName val="Sheet5"/>
      <sheetName val="CPUC"/>
      <sheetName val="Sheet1"/>
      <sheetName val="Graph"/>
      <sheetName val="FERC Pivo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ivot Summary"/>
      <sheetName val="data"/>
      <sheetName val="High level"/>
      <sheetName val="June"/>
      <sheetName val="YTD"/>
      <sheetName val="Contract"/>
      <sheetName val="YTD Labor-Other"/>
      <sheetName val="YTD Labor-Other (2)"/>
      <sheetName val="by group"/>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heetNames>
    <sheetDataSet>
      <sheetData sheetId="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Original"/>
      <sheetName val="Revised"/>
      <sheetName val="2009 Capital Budget Allocations"/>
    </sheetNames>
    <sheetDataSet>
      <sheetData sheetId="0" refreshError="1"/>
      <sheetData sheetId="1" refreshError="1"/>
      <sheetData sheetId="2" refreshError="1"/>
      <sheetData sheetId="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Reductions"/>
      <sheetName val="Recap"/>
      <sheetName val="Summary"/>
      <sheetName val="Balancing Accounts"/>
      <sheetName val="SONGS S2"/>
      <sheetName val="Total O&amp;M"/>
      <sheetName val="O&amp;M"/>
      <sheetName val="A&amp;G"/>
      <sheetName val="CS"/>
      <sheetName val="CA"/>
      <sheetName val="O&amp;M Budget"/>
      <sheetName val="2012 GRC "/>
      <sheetName val="2012 GRC BA O&amp;M"/>
      <sheetName val="2012 GRC BA O&amp;M (cont.)"/>
      <sheetName val="2012 GRC Application-Rebuttal"/>
      <sheetName val="RevReq Sep-2011"/>
      <sheetName val="Customer Service Detail"/>
      <sheetName val="2012 GRC filing FERC &amp; CPUC"/>
      <sheetName val="CPUC RO @ PRR "/>
      <sheetName val="O&amp;M Input"/>
      <sheetName val="A&amp;G Input"/>
      <sheetName val="CS Input"/>
      <sheetName val="CA Input"/>
      <sheetName val="Esc 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Op Plan -Action Items (2)"/>
      <sheetName val="BLP- Op Plan Action Items_6-17-"/>
    </sheetNames>
    <definedNames>
      <definedName name="p" refersTo="#REF!"/>
    </definedNames>
    <sheetDataSet>
      <sheetData sheetId="0"/>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Version Notes"/>
      <sheetName val="Variables"/>
      <sheetName val="Operating Lease Adj."/>
      <sheetName val="Captive Finance Adj."/>
      <sheetName val="FAS106 Adj."/>
      <sheetName val="Net Debt Adj."/>
      <sheetName val="Structural Subordination"/>
      <sheetName val="Graphs"/>
      <sheetName val="Import"/>
      <sheetName val="BLR Worksheet"/>
      <sheetName val="TBSheet"/>
      <sheetName val="Main"/>
      <sheetName val="ProForma 2001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orted"/>
      <sheetName val="Planning Template"/>
    </sheetNames>
    <sheetDataSet>
      <sheetData sheetId="0"/>
      <sheetData sheetId="1"/>
      <sheetData sheetId="2"/>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LEGEND"/>
      <sheetName val="(2) WR Drivers"/>
    </sheetNames>
    <sheetDataSet>
      <sheetData sheetId="0" refreshError="1"/>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2011-2015"/>
      <sheetName val="CET-ET-IR-ME BEx"/>
      <sheetName val="2015"/>
      <sheetName val="2014"/>
      <sheetName val="2013"/>
      <sheetName val="2012"/>
      <sheetName val="2011"/>
    </sheetNames>
    <sheetDataSet>
      <sheetData sheetId="0" refreshError="1"/>
      <sheetData sheetId="1" refreshError="1"/>
      <sheetData sheetId="2"/>
      <sheetData sheetId="3"/>
      <sheetData sheetId="4"/>
      <sheetData sheetId="5"/>
      <sheetData sheetId="6"/>
      <sheetData sheetId="7"/>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15%"/>
      <sheetName val="Summary"/>
      <sheetName val="Full Time Exempt"/>
      <sheetName val="SM"/>
      <sheetName val="Data"/>
      <sheetName val="By Log CCTR"/>
      <sheetName val="Graph"/>
      <sheetName val="Sheet4"/>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OLO"/>
      <sheetName val="Summary"/>
      <sheetName val="Detail"/>
    </sheetNames>
    <sheetDataSet>
      <sheetData sheetId="0" refreshError="1"/>
      <sheetData sheetId="1" refreshError="1"/>
      <sheetData sheetId="2" refreshError="1"/>
      <sheetData sheetId="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AP WP (2)"/>
      <sheetName val="SAP WP"/>
      <sheetName val="Alan's"/>
      <sheetName val="Table"/>
      <sheetName val="Table (2)"/>
      <sheetName val="Graph"/>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ll - Spring Comp"/>
    </sheetNames>
    <definedNames>
      <definedName name="____________bb2"/>
    </defined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2008 Bud Escalated"/>
      <sheetName val="updated"/>
      <sheetName val="FINAL"/>
      <sheetName val="Labor&amp;CW"/>
      <sheetName val="% allocation"/>
      <sheetName val="Budget HC"/>
      <sheetName val="10-22"/>
      <sheetName val="2009 Plan #9 (SCM only)"/>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ivot"/>
      <sheetName val="ALL"/>
      <sheetName val="SCM"/>
      <sheetName val="EMS"/>
      <sheetName val="Pivot (2)"/>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CWIP Capex (Jan'13-Dec (2"/>
      <sheetName val="WP-Schedule 10-FERC CWIP Capita"/>
    </sheetNames>
    <definedNames>
      <definedName name="__1Module_EC_Cap_F_.RatioCal4" refersTo="#REF!"/>
      <definedName name="_10Module_EC_Cap_F_.RatioCal4" refersTo="#REF!"/>
      <definedName name="_3Module_EC_Cap_F_.RatioCal4" refersTo="#REF!"/>
      <definedName name="_4Module_EC_Cap_F_.RatioCal4" refersTo="#REF!"/>
      <definedName name="_5Module_EC_Cap_F_.RatioCal4" refersTo="#REF!"/>
      <definedName name="_6Module_EC_Cap_F_.RatioCal4" refersTo="#REF!"/>
      <definedName name="_7Module_EC_Cap_F_.RatioCal4" refersTo="#REF!"/>
      <definedName name="_8Module_EC_Cap_F_.RatioCal4" refersTo="#REF!"/>
      <definedName name="_9Module_EC_Cap_F_.RatioCal4" refersTo="#REF!"/>
      <definedName name="EITP" refersTo="#REF!"/>
      <definedName name="Format" refersTo="#REF!"/>
      <definedName name="hello" refersTo="#REF!"/>
    </definedNames>
    <sheetDataSet>
      <sheetData sheetId="0"/>
      <sheetData sheetId="1"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heet1"/>
      <sheetName val="CET-PD"/>
      <sheetName val="CET-PD plus 4kV &amp; D Ckts"/>
    </sheetNames>
    <sheetDataSet>
      <sheetData sheetId="0" refreshError="1"/>
      <sheetData sheetId="1"/>
      <sheetData sheetId="2" refreshError="1"/>
      <sheetData sheetId="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CM"/>
      <sheetName val="Northwest"/>
      <sheetName val="Southeast"/>
      <sheetName val="Metro West"/>
      <sheetName val="North Coast"/>
      <sheetName val="Rurals"/>
      <sheetName val="San Joaquin"/>
      <sheetName val="Const Support"/>
      <sheetName val="NW Mgmt &amp; Staff"/>
      <sheetName val="Catalina"/>
      <sheetName val="Desert"/>
      <sheetName val="Metro East"/>
      <sheetName val="Orange"/>
      <sheetName val="San Jacinto"/>
      <sheetName val="SE Mgmt &amp; Staff"/>
      <sheetName val="ExtractOM"/>
      <sheetName val="ExtractCap"/>
      <sheetName val="ExtractOvh"/>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_FinImpact"/>
      <sheetName val="Chart_Costs"/>
      <sheetName val="Cost of Capital"/>
      <sheetName val="Income Statement"/>
      <sheetName val="Balance Sheet"/>
      <sheetName val="Cash Flow"/>
      <sheetName val="Interest"/>
      <sheetName val="Basis"/>
      <sheetName val="AFUDC_Tax Cap Int"/>
      <sheetName val="Data Input"/>
      <sheetName val="General Input"/>
      <sheetName val="Drop Box Lists"/>
      <sheetName val="Revenue Requirement"/>
      <sheetName val="Book Depreciation"/>
      <sheetName val="Book-Tax Depreciation"/>
      <sheetName val="Tax Depreciation Rate"/>
      <sheetName val="Definitions"/>
      <sheetName val="Capitalized Int Amort"/>
      <sheetName val="AFUDC Debt Amort"/>
      <sheetName val="Tax Depreciation_Def Tax"/>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_FinImpact"/>
      <sheetName val="Chart_Costs"/>
      <sheetName val="Cost of Capital"/>
      <sheetName val="Income Statement"/>
      <sheetName val="Balance Sheet"/>
      <sheetName val="Cash Flow"/>
      <sheetName val="Interest"/>
      <sheetName val="Basis"/>
      <sheetName val="AFUDC_Tax Cap Int"/>
      <sheetName val="Data Input"/>
      <sheetName val="General Input"/>
      <sheetName val="Drop Box Lists"/>
      <sheetName val="Revenue Requirement"/>
      <sheetName val="Book Depreciation"/>
      <sheetName val="Book-Tax Depreciation"/>
      <sheetName val="Tax Depreciation Rate"/>
      <sheetName val="Definitions"/>
      <sheetName val="Capitalized Int Amort"/>
      <sheetName val="AFUDC Debt Amort"/>
      <sheetName val="Tax Depreciation_Def Tax"/>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heetName val="Capital Drop Downs"/>
      <sheetName val="O&amp;M"/>
      <sheetName val="O&amp;M Drop Downs"/>
    </sheetNames>
    <sheetDataSet>
      <sheetData sheetId="0" refreshError="1"/>
      <sheetData sheetId="1"/>
      <sheetData sheetId="2" refreshError="1"/>
      <sheetData sheetId="3"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Setup"/>
      <sheetName val="Operating Plan"/>
      <sheetName val="Op Plan Detailed Worksheet"/>
      <sheetName val="STC O&amp;M Programs by PM"/>
      <sheetName val="Working Days"/>
      <sheetName val="LaborDetail"/>
      <sheetName val="WageRates"/>
      <sheetName val="Supplemental Detail"/>
      <sheetName val="Work Driver Documentation"/>
      <sheetName val="SCE HR Headcount"/>
      <sheetName val="Ad-Hoc Training Planner"/>
      <sheetName val="Safety Leader Training Model"/>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CC Split Instructions"/>
      <sheetName val="Blank Intake Template"/>
      <sheetName val="Drop Down Lists"/>
    </sheetNames>
    <sheetDataSet>
      <sheetData sheetId="0"/>
      <sheetData sheetId="1"/>
      <sheetData sheetId="2"/>
      <sheetData sheetId="3"/>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nsolidated Summary"/>
      <sheetName val="Detailed Worksheet"/>
      <sheetName val="Headcount Tab"/>
      <sheetName val="CORE Mapping"/>
      <sheetName val="Supplemental Template"/>
      <sheetName val="Standard Labor Rates"/>
      <sheetName val="Escalation Reference"/>
      <sheetName val="Vacancy Rates"/>
    </sheetNames>
    <sheetDataSet>
      <sheetData sheetId="0"/>
      <sheetData sheetId="1"/>
      <sheetData sheetId="2"/>
      <sheetData sheetId="3"/>
      <sheetData sheetId="4"/>
      <sheetData sheetId="5"/>
      <sheetData sheetId="6"/>
      <sheetData sheetId="7"/>
      <sheetData sheetId="8"/>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cheSummary"/>
      <sheetName val="BOWTIE TEMPLATE  (2)"/>
      <sheetName val="Sheet1"/>
      <sheetName val="UnitCost"/>
      <sheetName val="TrancheQuantities"/>
      <sheetName val="TrancheQuantities (2)"/>
      <sheetName val="PLPfailHF"/>
      <sheetName val="PLPfailnonHF"/>
      <sheetName val="PLPpassHF"/>
      <sheetName val="PLPpassnonHF"/>
      <sheetName val="Both Programs"/>
      <sheetName val="SimResults"/>
      <sheetName val="plppass.ipi.poles"/>
      <sheetName val="plpfail.ipi.poles"/>
      <sheetName val="gf.ipi.poles"/>
      <sheetName val="nongf.ipi.poles"/>
      <sheetName val="random.fail.in.service.risk"/>
      <sheetName val="Random_nonHF"/>
      <sheetName val="Random_HF"/>
      <sheetName val="P1__PLPFAIL_nonHF"/>
      <sheetName val="GF_P1_nonHF"/>
      <sheetName val="P1__PLPPASS_nonHF"/>
      <sheetName val="P1__PLPPASS_HF"/>
      <sheetName val="P1__PLPFAIL_HF"/>
      <sheetName val="GF_P1_HF"/>
      <sheetName val="P2A__PLPPASS_nonHF"/>
      <sheetName val="P2B__PLPPASS_nonHF"/>
      <sheetName val="P2C__PLPPASS_nonHF"/>
      <sheetName val="P2A__PLPFAIL_nonHF"/>
      <sheetName val="P2B__PLPFAIL_nonHF"/>
      <sheetName val="P2C__PLPFAIL_nonHF"/>
      <sheetName val="P2A_PLPPASS_HF"/>
      <sheetName val="P2B_PLPPASS_HF"/>
      <sheetName val="P2C_PLPPASS_HF"/>
      <sheetName val="P2A_PLPFAIL_HF"/>
      <sheetName val="P2B_PLPFAIL_HF"/>
      <sheetName val="P2C_PLPFAIL_HF"/>
      <sheetName val="IPI_Pass_PLPFAIL_HF"/>
      <sheetName val="IPI_Pass_PLPFAIL_nonHF"/>
      <sheetName val="P2C__PLPPASS_nonHF_R"/>
      <sheetName val="GF_P2A_nonHF"/>
      <sheetName val="GF_P2B_nonHF"/>
      <sheetName val="GF_P2C_nonHF"/>
      <sheetName val="GF_P2A_HF"/>
      <sheetName val="GF_P2B_HF"/>
      <sheetName val="GF_P2C_HF"/>
      <sheetName val="NGF_P1_nonHF"/>
      <sheetName val="NGF_P2A_nonHF"/>
      <sheetName val="NGF_P2B_nonHF"/>
      <sheetName val="NGF_P2C_nonHF"/>
      <sheetName val="NGF_P1_HF"/>
      <sheetName val="NGF_P2A_HF"/>
      <sheetName val="NGF_P2B_HF"/>
      <sheetName val="NGF_P2C_HF"/>
      <sheetName val="plp.fail.in.service.risk"/>
      <sheetName val="priority.levels.ipi.asfound.pdf"/>
      <sheetName val="Inherent_TEF"/>
      <sheetName val="SimSum"/>
      <sheetName val="BOWTIE TEMPLATE "/>
      <sheetName val="Summary"/>
      <sheetName val="1a"/>
      <sheetName val="1b"/>
      <sheetName val="2"/>
      <sheetName val="3"/>
      <sheetName val="4a"/>
      <sheetName val="4b"/>
      <sheetName val="4c"/>
      <sheetName val="WildFire"/>
      <sheetName val="ClaimsSummary"/>
      <sheetName val="ClaimsData (2007-2015)"/>
      <sheetName val="TEF_matrix_WedMay13_1203"/>
      <sheetName val="TEF_matrix_hfa_WedMay13_1203"/>
      <sheetName val="year_of_failure_WedMay13_1203"/>
      <sheetName val="pdf_by_priorityWedMay13_1146"/>
      <sheetName val="plp_pass_pdf"/>
      <sheetName val="plp_fail_pdf"/>
      <sheetName val="gf_pdf"/>
      <sheetName val="nongf_pdf"/>
      <sheetName val="general_pdf"/>
      <sheetName val="Sheet9"/>
      <sheetName val="Sheet10"/>
      <sheetName val="Sheet11"/>
      <sheetName val="Sheet12"/>
      <sheetName val="PoleE1P1_summary"/>
      <sheetName val="Poles_E1P1_data"/>
      <sheetName val="SCE Risk Discussion Map"/>
      <sheetName val="Pole Repl Prog by Tranche"/>
      <sheetName val="Pole_Mitigation_Template_v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gration"/>
      <sheetName val="IBM Change"/>
      <sheetName val="D1 - PivTable Data"/>
      <sheetName val="D2 - Labor"/>
      <sheetName val="Calc Assumptions"/>
      <sheetName val="D3 - Non Labor"/>
      <sheetName val="D4 - Seat Time"/>
      <sheetName val="D5 - Incent"/>
      <sheetName val="D6 - ModAssump"/>
      <sheetName val="D7 - DropDownTab"/>
      <sheetName val="WageRates"/>
      <sheetName val="PMO-MR Prod"/>
      <sheetName val="Deploy - MT"/>
      <sheetName val="Tech Dev - Secur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H24"/>
  <sheetViews>
    <sheetView showGridLines="0" tabSelected="1" topLeftCell="A4" zoomScale="60" zoomScaleNormal="60" zoomScalePageLayoutView="90" workbookViewId="0">
      <selection activeCell="H37" sqref="H37"/>
    </sheetView>
  </sheetViews>
  <sheetFormatPr defaultColWidth="8.44140625" defaultRowHeight="14.4"/>
  <cols>
    <col min="1" max="1" width="8.44140625" style="7"/>
    <col min="2" max="2" width="4.88671875" style="7" customWidth="1"/>
    <col min="3" max="3" width="33.88671875" style="7" customWidth="1"/>
    <col min="4" max="4" width="53.88671875" style="7" customWidth="1"/>
    <col min="5" max="5" width="47.44140625" style="7" customWidth="1"/>
    <col min="6" max="6" width="8.44140625" style="7"/>
    <col min="7" max="7" width="7.109375" style="7" customWidth="1"/>
    <col min="8" max="8" width="41" style="7" customWidth="1"/>
    <col min="9" max="16384" width="8.44140625" style="7"/>
  </cols>
  <sheetData>
    <row r="1" spans="2:8" hidden="1">
      <c r="C1" s="7" t="s">
        <v>0</v>
      </c>
      <c r="D1" s="7" t="s">
        <v>1</v>
      </c>
      <c r="E1" s="7" t="s">
        <v>2</v>
      </c>
    </row>
    <row r="2" spans="2:8" ht="48" customHeight="1"/>
    <row r="3" spans="2:8" ht="25.8">
      <c r="B3" s="222" t="s">
        <v>3</v>
      </c>
    </row>
    <row r="4" spans="2:8" ht="25.8">
      <c r="B4" s="37" t="s">
        <v>4</v>
      </c>
    </row>
    <row r="5" spans="2:8" ht="18.600000000000001" thickBot="1">
      <c r="B5" s="45"/>
    </row>
    <row r="6" spans="2:8">
      <c r="B6" s="24" t="s">
        <v>5</v>
      </c>
      <c r="C6" s="25"/>
      <c r="D6" s="25"/>
      <c r="E6" s="25"/>
      <c r="F6" s="25"/>
      <c r="G6" s="25"/>
      <c r="H6" s="26"/>
    </row>
    <row r="7" spans="2:8">
      <c r="B7" s="223">
        <v>1</v>
      </c>
      <c r="C7" s="224" t="s">
        <v>6</v>
      </c>
      <c r="D7" s="21"/>
      <c r="E7" s="21"/>
      <c r="F7" s="21"/>
      <c r="G7" s="21"/>
      <c r="H7" s="22"/>
    </row>
    <row r="8" spans="2:8">
      <c r="B8" s="225">
        <v>2</v>
      </c>
      <c r="C8" s="226" t="s">
        <v>7</v>
      </c>
      <c r="D8" s="17"/>
      <c r="E8" s="17"/>
      <c r="F8" s="17"/>
      <c r="G8" s="17"/>
      <c r="H8" s="18"/>
    </row>
    <row r="9" spans="2:8" ht="14.1" customHeight="1">
      <c r="B9" s="225">
        <v>3</v>
      </c>
      <c r="C9" s="226" t="s">
        <v>8</v>
      </c>
      <c r="D9" s="17"/>
      <c r="E9" s="17"/>
      <c r="F9" s="17"/>
      <c r="G9" s="17"/>
      <c r="H9" s="18"/>
    </row>
    <row r="10" spans="2:8" ht="14.1" customHeight="1">
      <c r="B10" s="225">
        <v>4</v>
      </c>
      <c r="C10" s="227" t="s">
        <v>9</v>
      </c>
      <c r="D10" s="31"/>
      <c r="E10" s="31"/>
      <c r="F10" s="31"/>
      <c r="G10" s="31"/>
      <c r="H10" s="46"/>
    </row>
    <row r="11" spans="2:8" ht="14.1" customHeight="1">
      <c r="B11" s="225">
        <v>5</v>
      </c>
      <c r="C11" s="228" t="s">
        <v>10</v>
      </c>
      <c r="D11" s="32"/>
      <c r="E11" s="32"/>
      <c r="F11" s="32"/>
      <c r="G11" s="32"/>
      <c r="H11" s="34"/>
    </row>
    <row r="12" spans="2:8" ht="14.1" customHeight="1">
      <c r="B12" s="225" t="s">
        <v>11</v>
      </c>
      <c r="C12" s="226" t="s">
        <v>12</v>
      </c>
      <c r="D12" s="17"/>
      <c r="E12" s="17"/>
      <c r="F12" s="17"/>
      <c r="G12" s="17"/>
      <c r="H12" s="18"/>
    </row>
    <row r="13" spans="2:8" ht="14.1" customHeight="1">
      <c r="B13" s="225">
        <v>6</v>
      </c>
      <c r="C13" s="226" t="s">
        <v>13</v>
      </c>
      <c r="D13" s="17"/>
      <c r="E13" s="17"/>
      <c r="F13" s="17"/>
      <c r="G13" s="17"/>
      <c r="H13" s="18"/>
    </row>
    <row r="14" spans="2:8" ht="14.1" customHeight="1">
      <c r="B14" s="225">
        <v>7</v>
      </c>
      <c r="C14" s="226" t="s">
        <v>14</v>
      </c>
      <c r="D14" s="17"/>
      <c r="E14" s="17"/>
      <c r="F14" s="17"/>
      <c r="G14" s="17"/>
      <c r="H14" s="18"/>
    </row>
    <row r="15" spans="2:8">
      <c r="B15" s="225" t="s">
        <v>11</v>
      </c>
      <c r="C15" s="226" t="s">
        <v>15</v>
      </c>
      <c r="D15" s="17"/>
      <c r="E15" s="17"/>
      <c r="F15" s="17"/>
      <c r="G15" s="17"/>
      <c r="H15" s="18"/>
    </row>
    <row r="16" spans="2:8">
      <c r="B16" s="225">
        <v>8</v>
      </c>
      <c r="C16" s="226" t="s">
        <v>16</v>
      </c>
      <c r="D16" s="17"/>
      <c r="E16" s="17"/>
      <c r="F16" s="17"/>
      <c r="G16" s="17"/>
      <c r="H16" s="18"/>
    </row>
    <row r="17" spans="2:8">
      <c r="B17" s="229" t="s">
        <v>17</v>
      </c>
      <c r="C17" s="230" t="s">
        <v>18</v>
      </c>
      <c r="D17" s="19"/>
      <c r="E17" s="19"/>
      <c r="F17" s="19"/>
      <c r="G17" s="19"/>
      <c r="H17" s="20"/>
    </row>
    <row r="18" spans="2:8" ht="18" customHeight="1"/>
    <row r="19" spans="2:8" ht="18" customHeight="1">
      <c r="B19" s="35" t="s">
        <v>19</v>
      </c>
    </row>
    <row r="20" spans="2:8" ht="18" customHeight="1">
      <c r="B20" s="38" t="s">
        <v>20</v>
      </c>
      <c r="C20" s="42"/>
      <c r="D20" s="56" t="s">
        <v>21</v>
      </c>
      <c r="E20" s="35"/>
    </row>
    <row r="21" spans="2:8">
      <c r="B21" s="39" t="s">
        <v>22</v>
      </c>
      <c r="D21" s="47">
        <v>2020</v>
      </c>
      <c r="E21" s="41"/>
    </row>
    <row r="22" spans="2:8">
      <c r="B22" s="39" t="s">
        <v>23</v>
      </c>
      <c r="D22" s="47">
        <v>2022</v>
      </c>
    </row>
    <row r="23" spans="2:8">
      <c r="B23" s="39" t="s">
        <v>24</v>
      </c>
      <c r="D23" s="48" t="s">
        <v>25</v>
      </c>
    </row>
    <row r="24" spans="2:8" ht="15" thickBot="1">
      <c r="B24" s="40" t="s">
        <v>26</v>
      </c>
      <c r="C24" s="36"/>
      <c r="D24" s="49">
        <v>44683</v>
      </c>
    </row>
  </sheetData>
  <pageMargins left="0.7" right="0.7" top="0.75" bottom="0.75" header="0.3" footer="0.3"/>
  <pageSetup paperSize="3" scale="9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M55"/>
  <sheetViews>
    <sheetView view="pageBreakPreview" zoomScale="70" zoomScaleNormal="100" zoomScaleSheetLayoutView="70" zoomScalePageLayoutView="70" workbookViewId="0">
      <selection activeCell="Y8" sqref="Y8"/>
    </sheetView>
  </sheetViews>
  <sheetFormatPr defaultColWidth="9.109375" defaultRowHeight="14.4"/>
  <cols>
    <col min="1" max="1" width="5.44140625" style="7" customWidth="1"/>
    <col min="2" max="2" width="37.109375" style="1" customWidth="1"/>
    <col min="3" max="3" width="35.44140625" style="7" bestFit="1" customWidth="1"/>
    <col min="4" max="4" width="65.44140625" style="7" customWidth="1"/>
    <col min="5" max="5" width="11.44140625" style="7" customWidth="1"/>
    <col min="6" max="6" width="13.109375" style="7" customWidth="1"/>
    <col min="7" max="8" width="12.109375" style="7" customWidth="1"/>
    <col min="9" max="9" width="11.44140625" style="7" customWidth="1"/>
    <col min="10" max="10" width="13.109375" style="7" customWidth="1"/>
    <col min="11" max="12" width="12.109375" style="7" customWidth="1"/>
    <col min="13" max="13" width="11.44140625" style="7" customWidth="1"/>
    <col min="14" max="14" width="13.109375" style="7" customWidth="1"/>
    <col min="15" max="16" width="12.109375" style="7" customWidth="1"/>
    <col min="17" max="17" width="11.44140625" style="7" customWidth="1"/>
    <col min="18" max="18" width="13.109375" style="7" customWidth="1"/>
    <col min="19" max="20" width="12.109375" style="7" customWidth="1"/>
    <col min="21" max="21" width="14.88671875" style="7" customWidth="1"/>
    <col min="22" max="22" width="13.44140625" style="7" customWidth="1"/>
    <col min="23" max="24" width="13" style="7" customWidth="1"/>
    <col min="25" max="25" width="14.88671875" style="7" customWidth="1"/>
    <col min="26" max="26" width="13.44140625" style="7" customWidth="1"/>
    <col min="27" max="28" width="13" style="7" customWidth="1"/>
    <col min="29" max="29" width="10.33203125" style="7" customWidth="1"/>
    <col min="30" max="30" width="12.44140625" style="7" customWidth="1"/>
    <col min="31" max="32" width="11.44140625" style="7" customWidth="1"/>
    <col min="33" max="33" width="11.6640625" style="7" customWidth="1"/>
    <col min="34" max="34" width="12.44140625" style="7" bestFit="1" customWidth="1"/>
    <col min="35" max="36" width="11.44140625" style="7" bestFit="1" customWidth="1"/>
    <col min="37" max="37" width="40.44140625" style="1" customWidth="1"/>
    <col min="38" max="38" width="63.44140625" style="7" customWidth="1"/>
    <col min="39" max="39" width="38.88671875" style="7" customWidth="1"/>
    <col min="40" max="16384" width="9.109375" style="7"/>
  </cols>
  <sheetData>
    <row r="1" spans="1:39" ht="15" thickBot="1"/>
    <row r="2" spans="1:39">
      <c r="B2" s="13" t="s">
        <v>20</v>
      </c>
      <c r="C2" s="16" t="str">
        <f>IF('Quarterly Submission Guide'!$D$20 = "", "",'Quarterly Submission Guide'!$D$20)</f>
        <v>Southern California Edison Company</v>
      </c>
    </row>
    <row r="3" spans="1:39">
      <c r="B3" s="14" t="s">
        <v>58</v>
      </c>
      <c r="C3" s="12">
        <v>8</v>
      </c>
    </row>
    <row r="4" spans="1:39">
      <c r="B4" s="15" t="s">
        <v>26</v>
      </c>
      <c r="C4" s="23">
        <f>'Quarterly Submission Guide'!D24</f>
        <v>44683</v>
      </c>
    </row>
    <row r="5" spans="1:39">
      <c r="AG5" s="43" t="s">
        <v>60</v>
      </c>
      <c r="AH5" s="43"/>
      <c r="AI5" s="43"/>
      <c r="AJ5" s="43"/>
      <c r="AK5" s="43"/>
      <c r="AL5" s="43"/>
    </row>
    <row r="6" spans="1:39">
      <c r="B6" s="3" t="s">
        <v>823</v>
      </c>
      <c r="C6" s="2"/>
      <c r="D6" s="2"/>
      <c r="E6" s="64" t="s">
        <v>535</v>
      </c>
      <c r="F6" s="64" t="s">
        <v>538</v>
      </c>
      <c r="G6" s="64" t="s">
        <v>540</v>
      </c>
      <c r="H6" s="64" t="s">
        <v>542</v>
      </c>
      <c r="I6" s="64" t="s">
        <v>535</v>
      </c>
      <c r="J6" s="64" t="s">
        <v>538</v>
      </c>
      <c r="K6" s="64" t="s">
        <v>540</v>
      </c>
      <c r="L6" s="64" t="s">
        <v>542</v>
      </c>
      <c r="M6" s="64" t="s">
        <v>535</v>
      </c>
      <c r="N6" s="64" t="s">
        <v>538</v>
      </c>
      <c r="O6" s="64" t="s">
        <v>540</v>
      </c>
      <c r="P6" s="64" t="s">
        <v>542</v>
      </c>
      <c r="Q6" s="64" t="s">
        <v>535</v>
      </c>
      <c r="R6" s="64" t="s">
        <v>538</v>
      </c>
      <c r="S6" s="64" t="s">
        <v>540</v>
      </c>
      <c r="T6" s="64" t="s">
        <v>542</v>
      </c>
      <c r="U6" s="64" t="s">
        <v>535</v>
      </c>
      <c r="V6" s="64" t="s">
        <v>538</v>
      </c>
      <c r="W6" s="64" t="s">
        <v>540</v>
      </c>
      <c r="X6" s="64" t="s">
        <v>542</v>
      </c>
      <c r="Y6" s="64" t="s">
        <v>535</v>
      </c>
      <c r="Z6" s="64" t="s">
        <v>538</v>
      </c>
      <c r="AA6" s="64" t="s">
        <v>540</v>
      </c>
      <c r="AB6" s="64" t="s">
        <v>542</v>
      </c>
      <c r="AC6" s="2" t="s">
        <v>535</v>
      </c>
      <c r="AD6" s="2" t="s">
        <v>538</v>
      </c>
      <c r="AE6" s="2" t="s">
        <v>540</v>
      </c>
      <c r="AF6" s="2" t="s">
        <v>542</v>
      </c>
      <c r="AG6" s="2" t="s">
        <v>535</v>
      </c>
      <c r="AH6" s="2" t="s">
        <v>538</v>
      </c>
      <c r="AI6" s="2" t="s">
        <v>540</v>
      </c>
      <c r="AJ6" s="2" t="s">
        <v>542</v>
      </c>
      <c r="AK6" s="6"/>
      <c r="AL6" s="2"/>
    </row>
    <row r="7" spans="1:39">
      <c r="B7" s="4" t="s">
        <v>28</v>
      </c>
      <c r="C7" s="5" t="s">
        <v>29</v>
      </c>
      <c r="D7" s="5" t="s">
        <v>175</v>
      </c>
      <c r="E7" s="66">
        <v>2015</v>
      </c>
      <c r="F7" s="66">
        <v>2015</v>
      </c>
      <c r="G7" s="66">
        <v>2015</v>
      </c>
      <c r="H7" s="66">
        <v>2015</v>
      </c>
      <c r="I7" s="66">
        <v>2016</v>
      </c>
      <c r="J7" s="66">
        <v>2016</v>
      </c>
      <c r="K7" s="66">
        <v>2016</v>
      </c>
      <c r="L7" s="66">
        <v>2016</v>
      </c>
      <c r="M7" s="66">
        <v>2017</v>
      </c>
      <c r="N7" s="66">
        <v>2017</v>
      </c>
      <c r="O7" s="66">
        <v>2017</v>
      </c>
      <c r="P7" s="66">
        <v>2017</v>
      </c>
      <c r="Q7" s="66">
        <v>2018</v>
      </c>
      <c r="R7" s="66">
        <v>2018</v>
      </c>
      <c r="S7" s="66">
        <v>2018</v>
      </c>
      <c r="T7" s="66">
        <v>2018</v>
      </c>
      <c r="U7" s="66">
        <v>2019</v>
      </c>
      <c r="V7" s="66">
        <v>2019</v>
      </c>
      <c r="W7" s="66">
        <v>2019</v>
      </c>
      <c r="X7" s="66">
        <v>2019</v>
      </c>
      <c r="Y7" s="66">
        <v>2020</v>
      </c>
      <c r="Z7" s="66">
        <v>2020</v>
      </c>
      <c r="AA7" s="66">
        <v>2020</v>
      </c>
      <c r="AB7" s="66">
        <v>2020</v>
      </c>
      <c r="AC7" s="5">
        <v>2021</v>
      </c>
      <c r="AD7" s="5">
        <v>2021</v>
      </c>
      <c r="AE7" s="5">
        <v>2021</v>
      </c>
      <c r="AF7" s="5">
        <v>2021</v>
      </c>
      <c r="AG7" s="5">
        <v>2022</v>
      </c>
      <c r="AH7" s="5">
        <v>2022</v>
      </c>
      <c r="AI7" s="5">
        <v>2022</v>
      </c>
      <c r="AJ7" s="5">
        <v>2022</v>
      </c>
      <c r="AK7" s="4" t="s">
        <v>61</v>
      </c>
      <c r="AL7" s="5" t="s">
        <v>62</v>
      </c>
    </row>
    <row r="8" spans="1:39" ht="158.4">
      <c r="A8" s="59"/>
      <c r="B8" s="131" t="s">
        <v>824</v>
      </c>
      <c r="C8" s="132" t="s">
        <v>32</v>
      </c>
      <c r="D8" s="76" t="s">
        <v>825</v>
      </c>
      <c r="E8" s="161" t="s">
        <v>44</v>
      </c>
      <c r="F8" s="161" t="s">
        <v>44</v>
      </c>
      <c r="G8" s="161" t="s">
        <v>44</v>
      </c>
      <c r="H8" s="161" t="s">
        <v>44</v>
      </c>
      <c r="I8" s="161" t="s">
        <v>44</v>
      </c>
      <c r="J8" s="161" t="s">
        <v>44</v>
      </c>
      <c r="K8" s="161" t="s">
        <v>44</v>
      </c>
      <c r="L8" s="161" t="s">
        <v>44</v>
      </c>
      <c r="M8" s="161" t="s">
        <v>44</v>
      </c>
      <c r="N8" s="161" t="s">
        <v>44</v>
      </c>
      <c r="O8" s="161" t="s">
        <v>44</v>
      </c>
      <c r="P8" s="161" t="s">
        <v>44</v>
      </c>
      <c r="Q8" s="161" t="s">
        <v>44</v>
      </c>
      <c r="R8" s="161" t="s">
        <v>44</v>
      </c>
      <c r="S8" s="161" t="s">
        <v>44</v>
      </c>
      <c r="T8" s="161" t="s">
        <v>44</v>
      </c>
      <c r="U8" s="162">
        <v>17159.88</v>
      </c>
      <c r="V8" s="162">
        <v>0.85</v>
      </c>
      <c r="W8" s="162">
        <v>1126.19</v>
      </c>
      <c r="X8" s="162">
        <v>1452.86</v>
      </c>
      <c r="Y8" s="163">
        <v>17052.682669510177</v>
      </c>
      <c r="Z8" s="163">
        <v>0.85</v>
      </c>
      <c r="AA8" s="163">
        <v>1035.1764563722074</v>
      </c>
      <c r="AB8" s="165">
        <v>1428.4967784827422</v>
      </c>
      <c r="AC8" s="421">
        <v>31533</v>
      </c>
      <c r="AD8" s="422">
        <v>0</v>
      </c>
      <c r="AE8" s="421">
        <v>2267</v>
      </c>
      <c r="AF8" s="421">
        <v>2943</v>
      </c>
      <c r="AG8" s="51"/>
      <c r="AH8" s="51"/>
      <c r="AI8" s="51"/>
      <c r="AJ8" s="51"/>
      <c r="AK8" s="150" t="s">
        <v>826</v>
      </c>
      <c r="AL8" s="133" t="s">
        <v>827</v>
      </c>
      <c r="AM8" s="196"/>
    </row>
    <row r="9" spans="1:39" ht="158.4">
      <c r="A9" s="59"/>
      <c r="B9" s="137"/>
      <c r="C9" s="134" t="s">
        <v>37</v>
      </c>
      <c r="D9" s="76" t="s">
        <v>828</v>
      </c>
      <c r="E9" s="161" t="s">
        <v>44</v>
      </c>
      <c r="F9" s="161" t="s">
        <v>44</v>
      </c>
      <c r="G9" s="161" t="s">
        <v>44</v>
      </c>
      <c r="H9" s="161" t="s">
        <v>44</v>
      </c>
      <c r="I9" s="161" t="s">
        <v>44</v>
      </c>
      <c r="J9" s="161" t="s">
        <v>44</v>
      </c>
      <c r="K9" s="161" t="s">
        <v>44</v>
      </c>
      <c r="L9" s="161" t="s">
        <v>44</v>
      </c>
      <c r="M9" s="161" t="s">
        <v>44</v>
      </c>
      <c r="N9" s="161" t="s">
        <v>44</v>
      </c>
      <c r="O9" s="161" t="s">
        <v>44</v>
      </c>
      <c r="P9" s="161" t="s">
        <v>44</v>
      </c>
      <c r="Q9" s="161" t="s">
        <v>44</v>
      </c>
      <c r="R9" s="161" t="s">
        <v>44</v>
      </c>
      <c r="S9" s="161" t="s">
        <v>44</v>
      </c>
      <c r="T9" s="161" t="s">
        <v>44</v>
      </c>
      <c r="U9" s="164">
        <v>3446.19</v>
      </c>
      <c r="V9" s="164">
        <v>0.48</v>
      </c>
      <c r="W9" s="164">
        <v>749.7</v>
      </c>
      <c r="X9" s="164">
        <v>1363.52</v>
      </c>
      <c r="Y9" s="157">
        <v>3482.0978661952213</v>
      </c>
      <c r="Z9" s="157">
        <v>0.48</v>
      </c>
      <c r="AA9" s="157">
        <v>674.37178082869957</v>
      </c>
      <c r="AB9" s="157">
        <v>1339.4887394003788</v>
      </c>
      <c r="AC9" s="421">
        <v>5715</v>
      </c>
      <c r="AD9" s="422">
        <v>0</v>
      </c>
      <c r="AE9" s="421">
        <v>1147</v>
      </c>
      <c r="AF9" s="421">
        <v>2102</v>
      </c>
      <c r="AG9" s="53"/>
      <c r="AH9" s="53"/>
      <c r="AI9" s="53"/>
      <c r="AJ9" s="53"/>
      <c r="AK9" s="133" t="s">
        <v>828</v>
      </c>
      <c r="AL9" s="133" t="s">
        <v>827</v>
      </c>
    </row>
    <row r="10" spans="1:39" ht="144">
      <c r="A10" s="59"/>
      <c r="B10" s="133"/>
      <c r="C10" s="134" t="s">
        <v>45</v>
      </c>
      <c r="D10" s="76" t="s">
        <v>829</v>
      </c>
      <c r="E10" s="161" t="s">
        <v>44</v>
      </c>
      <c r="F10" s="161" t="s">
        <v>44</v>
      </c>
      <c r="G10" s="161" t="s">
        <v>44</v>
      </c>
      <c r="H10" s="161" t="s">
        <v>44</v>
      </c>
      <c r="I10" s="161" t="s">
        <v>44</v>
      </c>
      <c r="J10" s="161" t="s">
        <v>44</v>
      </c>
      <c r="K10" s="161" t="s">
        <v>44</v>
      </c>
      <c r="L10" s="161" t="s">
        <v>44</v>
      </c>
      <c r="M10" s="161" t="s">
        <v>44</v>
      </c>
      <c r="N10" s="161" t="s">
        <v>44</v>
      </c>
      <c r="O10" s="161" t="s">
        <v>44</v>
      </c>
      <c r="P10" s="161" t="s">
        <v>44</v>
      </c>
      <c r="Q10" s="161" t="s">
        <v>44</v>
      </c>
      <c r="R10" s="161" t="s">
        <v>44</v>
      </c>
      <c r="S10" s="161" t="s">
        <v>44</v>
      </c>
      <c r="T10" s="161" t="s">
        <v>44</v>
      </c>
      <c r="U10" s="164">
        <v>36757</v>
      </c>
      <c r="V10" s="164">
        <v>6</v>
      </c>
      <c r="W10" s="164">
        <v>2550</v>
      </c>
      <c r="X10" s="164">
        <v>3923</v>
      </c>
      <c r="Y10" s="165">
        <v>36911</v>
      </c>
      <c r="Z10" s="165">
        <v>6</v>
      </c>
      <c r="AA10" s="165">
        <v>2207</v>
      </c>
      <c r="AB10" s="165">
        <v>3917</v>
      </c>
      <c r="AC10" s="165">
        <v>36944</v>
      </c>
      <c r="AD10" s="165">
        <v>0</v>
      </c>
      <c r="AE10" s="165">
        <v>1889</v>
      </c>
      <c r="AF10" s="165">
        <v>2991</v>
      </c>
      <c r="AG10" s="52"/>
      <c r="AH10" s="52"/>
      <c r="AI10" s="52"/>
      <c r="AJ10" s="52"/>
      <c r="AK10" s="133" t="s">
        <v>830</v>
      </c>
      <c r="AL10" s="133" t="s">
        <v>831</v>
      </c>
    </row>
    <row r="11" spans="1:39" ht="144">
      <c r="A11" s="59"/>
      <c r="B11" s="133"/>
      <c r="C11" s="134" t="s">
        <v>67</v>
      </c>
      <c r="D11" s="76" t="s">
        <v>832</v>
      </c>
      <c r="E11" s="161" t="s">
        <v>44</v>
      </c>
      <c r="F11" s="161" t="s">
        <v>44</v>
      </c>
      <c r="G11" s="161" t="s">
        <v>44</v>
      </c>
      <c r="H11" s="161" t="s">
        <v>44</v>
      </c>
      <c r="I11" s="161" t="s">
        <v>44</v>
      </c>
      <c r="J11" s="161" t="s">
        <v>44</v>
      </c>
      <c r="K11" s="161" t="s">
        <v>44</v>
      </c>
      <c r="L11" s="161" t="s">
        <v>44</v>
      </c>
      <c r="M11" s="161" t="s">
        <v>44</v>
      </c>
      <c r="N11" s="161" t="s">
        <v>44</v>
      </c>
      <c r="O11" s="161" t="s">
        <v>44</v>
      </c>
      <c r="P11" s="161" t="s">
        <v>44</v>
      </c>
      <c r="Q11" s="161" t="s">
        <v>44</v>
      </c>
      <c r="R11" s="161" t="s">
        <v>44</v>
      </c>
      <c r="S11" s="161" t="s">
        <v>44</v>
      </c>
      <c r="T11" s="161" t="s">
        <v>44</v>
      </c>
      <c r="U11" s="164">
        <v>7305</v>
      </c>
      <c r="V11" s="164">
        <v>5</v>
      </c>
      <c r="W11" s="164">
        <v>1676</v>
      </c>
      <c r="X11" s="164">
        <v>3489</v>
      </c>
      <c r="Y11" s="165">
        <v>7502</v>
      </c>
      <c r="Z11" s="165">
        <v>5</v>
      </c>
      <c r="AA11" s="165">
        <v>1417</v>
      </c>
      <c r="AB11" s="165">
        <v>3489</v>
      </c>
      <c r="AC11" s="165">
        <v>4657</v>
      </c>
      <c r="AD11" s="165">
        <v>0</v>
      </c>
      <c r="AE11" s="165">
        <v>860</v>
      </c>
      <c r="AF11" s="165">
        <v>2098</v>
      </c>
      <c r="AG11" s="52"/>
      <c r="AH11" s="52"/>
      <c r="AI11" s="52"/>
      <c r="AJ11" s="52"/>
      <c r="AK11" s="133" t="s">
        <v>832</v>
      </c>
      <c r="AL11" s="133" t="s">
        <v>831</v>
      </c>
    </row>
    <row r="12" spans="1:39" ht="100.8">
      <c r="A12" s="59"/>
      <c r="B12" s="133"/>
      <c r="C12" s="134" t="s">
        <v>70</v>
      </c>
      <c r="D12" s="76" t="s">
        <v>833</v>
      </c>
      <c r="E12" s="161" t="s">
        <v>44</v>
      </c>
      <c r="F12" s="161" t="s">
        <v>44</v>
      </c>
      <c r="G12" s="161" t="s">
        <v>44</v>
      </c>
      <c r="H12" s="161" t="s">
        <v>44</v>
      </c>
      <c r="I12" s="161" t="s">
        <v>44</v>
      </c>
      <c r="J12" s="161" t="s">
        <v>44</v>
      </c>
      <c r="K12" s="161" t="s">
        <v>44</v>
      </c>
      <c r="L12" s="161" t="s">
        <v>44</v>
      </c>
      <c r="M12" s="161" t="s">
        <v>44</v>
      </c>
      <c r="N12" s="161" t="s">
        <v>44</v>
      </c>
      <c r="O12" s="161" t="s">
        <v>44</v>
      </c>
      <c r="P12" s="161" t="s">
        <v>44</v>
      </c>
      <c r="Q12" s="161" t="s">
        <v>44</v>
      </c>
      <c r="R12" s="161" t="s">
        <v>44</v>
      </c>
      <c r="S12" s="161" t="s">
        <v>44</v>
      </c>
      <c r="T12" s="161" t="s">
        <v>44</v>
      </c>
      <c r="U12" s="164">
        <v>3790432</v>
      </c>
      <c r="V12" s="164">
        <v>545</v>
      </c>
      <c r="W12" s="164">
        <v>209126</v>
      </c>
      <c r="X12" s="164">
        <v>323745</v>
      </c>
      <c r="Y12" s="165">
        <v>3790432</v>
      </c>
      <c r="Z12" s="165">
        <v>545</v>
      </c>
      <c r="AA12" s="165">
        <v>209126</v>
      </c>
      <c r="AB12" s="165">
        <v>323745</v>
      </c>
      <c r="AC12" s="165">
        <v>3316257</v>
      </c>
      <c r="AD12" s="165">
        <v>15</v>
      </c>
      <c r="AE12" s="165">
        <v>126254</v>
      </c>
      <c r="AF12" s="165">
        <v>226932</v>
      </c>
      <c r="AG12" s="52"/>
      <c r="AH12" s="52"/>
      <c r="AI12" s="52"/>
      <c r="AJ12" s="52"/>
      <c r="AK12" s="133" t="s">
        <v>264</v>
      </c>
      <c r="AL12" s="133" t="s">
        <v>834</v>
      </c>
    </row>
    <row r="13" spans="1:39" ht="100.8">
      <c r="A13" s="59"/>
      <c r="B13" s="133"/>
      <c r="C13" s="134" t="s">
        <v>72</v>
      </c>
      <c r="D13" s="138" t="s">
        <v>835</v>
      </c>
      <c r="E13" s="161" t="s">
        <v>44</v>
      </c>
      <c r="F13" s="161" t="s">
        <v>44</v>
      </c>
      <c r="G13" s="161" t="s">
        <v>44</v>
      </c>
      <c r="H13" s="161" t="s">
        <v>44</v>
      </c>
      <c r="I13" s="161" t="s">
        <v>44</v>
      </c>
      <c r="J13" s="161" t="s">
        <v>44</v>
      </c>
      <c r="K13" s="161" t="s">
        <v>44</v>
      </c>
      <c r="L13" s="161" t="s">
        <v>44</v>
      </c>
      <c r="M13" s="161" t="s">
        <v>44</v>
      </c>
      <c r="N13" s="161" t="s">
        <v>44</v>
      </c>
      <c r="O13" s="161" t="s">
        <v>44</v>
      </c>
      <c r="P13" s="161" t="s">
        <v>44</v>
      </c>
      <c r="Q13" s="161" t="s">
        <v>44</v>
      </c>
      <c r="R13" s="161" t="s">
        <v>44</v>
      </c>
      <c r="S13" s="161" t="s">
        <v>44</v>
      </c>
      <c r="T13" s="161" t="s">
        <v>44</v>
      </c>
      <c r="U13" s="164">
        <v>778819</v>
      </c>
      <c r="V13" s="164">
        <v>525</v>
      </c>
      <c r="W13" s="164">
        <v>149646</v>
      </c>
      <c r="X13" s="164">
        <v>294005</v>
      </c>
      <c r="Y13" s="165">
        <v>778819</v>
      </c>
      <c r="Z13" s="165">
        <v>525</v>
      </c>
      <c r="AA13" s="165">
        <v>149646</v>
      </c>
      <c r="AB13" s="165">
        <v>294005</v>
      </c>
      <c r="AC13" s="165">
        <v>511274</v>
      </c>
      <c r="AD13" s="165">
        <v>13</v>
      </c>
      <c r="AE13" s="165">
        <v>71212</v>
      </c>
      <c r="AF13" s="165">
        <v>183954</v>
      </c>
      <c r="AG13" s="52"/>
      <c r="AH13" s="52"/>
      <c r="AI13" s="52"/>
      <c r="AJ13" s="52"/>
      <c r="AK13" s="133" t="s">
        <v>835</v>
      </c>
      <c r="AL13" s="133" t="s">
        <v>834</v>
      </c>
    </row>
    <row r="14" spans="1:39" ht="100.8">
      <c r="A14" s="59"/>
      <c r="B14" s="133"/>
      <c r="C14" s="134" t="s">
        <v>74</v>
      </c>
      <c r="D14" s="138" t="s">
        <v>836</v>
      </c>
      <c r="E14" s="161" t="s">
        <v>44</v>
      </c>
      <c r="F14" s="161" t="s">
        <v>44</v>
      </c>
      <c r="G14" s="161" t="s">
        <v>44</v>
      </c>
      <c r="H14" s="161" t="s">
        <v>44</v>
      </c>
      <c r="I14" s="161" t="s">
        <v>44</v>
      </c>
      <c r="J14" s="161" t="s">
        <v>44</v>
      </c>
      <c r="K14" s="161" t="s">
        <v>44</v>
      </c>
      <c r="L14" s="161" t="s">
        <v>44</v>
      </c>
      <c r="M14" s="161" t="s">
        <v>44</v>
      </c>
      <c r="N14" s="161" t="s">
        <v>44</v>
      </c>
      <c r="O14" s="161" t="s">
        <v>44</v>
      </c>
      <c r="P14" s="161" t="s">
        <v>44</v>
      </c>
      <c r="Q14" s="161" t="s">
        <v>44</v>
      </c>
      <c r="R14" s="161" t="s">
        <v>44</v>
      </c>
      <c r="S14" s="161" t="s">
        <v>44</v>
      </c>
      <c r="T14" s="161" t="s">
        <v>44</v>
      </c>
      <c r="U14" s="164">
        <v>1032899</v>
      </c>
      <c r="V14" s="164">
        <v>32</v>
      </c>
      <c r="W14" s="164">
        <v>30783</v>
      </c>
      <c r="X14" s="164">
        <v>44840</v>
      </c>
      <c r="Y14" s="165">
        <v>1032899</v>
      </c>
      <c r="Z14" s="165">
        <v>32</v>
      </c>
      <c r="AA14" s="165">
        <v>30783</v>
      </c>
      <c r="AB14" s="165">
        <v>44840</v>
      </c>
      <c r="AC14" s="165">
        <v>1201396</v>
      </c>
      <c r="AD14" s="165">
        <v>7</v>
      </c>
      <c r="AE14" s="165">
        <v>27699</v>
      </c>
      <c r="AF14" s="165">
        <v>44897</v>
      </c>
      <c r="AG14" s="52"/>
      <c r="AH14" s="52"/>
      <c r="AI14" s="52"/>
      <c r="AJ14" s="52"/>
      <c r="AK14" s="133" t="s">
        <v>837</v>
      </c>
      <c r="AL14" s="133" t="s">
        <v>834</v>
      </c>
    </row>
    <row r="15" spans="1:39" ht="100.8">
      <c r="A15" s="59"/>
      <c r="B15" s="133"/>
      <c r="C15" s="134" t="s">
        <v>76</v>
      </c>
      <c r="D15" s="138" t="s">
        <v>838</v>
      </c>
      <c r="E15" s="161" t="s">
        <v>44</v>
      </c>
      <c r="F15" s="161" t="s">
        <v>44</v>
      </c>
      <c r="G15" s="161" t="s">
        <v>44</v>
      </c>
      <c r="H15" s="161" t="s">
        <v>44</v>
      </c>
      <c r="I15" s="161" t="s">
        <v>44</v>
      </c>
      <c r="J15" s="161" t="s">
        <v>44</v>
      </c>
      <c r="K15" s="161" t="s">
        <v>44</v>
      </c>
      <c r="L15" s="161" t="s">
        <v>44</v>
      </c>
      <c r="M15" s="161" t="s">
        <v>44</v>
      </c>
      <c r="N15" s="161" t="s">
        <v>44</v>
      </c>
      <c r="O15" s="161" t="s">
        <v>44</v>
      </c>
      <c r="P15" s="161" t="s">
        <v>44</v>
      </c>
      <c r="Q15" s="161" t="s">
        <v>44</v>
      </c>
      <c r="R15" s="161" t="s">
        <v>44</v>
      </c>
      <c r="S15" s="161" t="s">
        <v>44</v>
      </c>
      <c r="T15" s="161" t="s">
        <v>44</v>
      </c>
      <c r="U15" s="164">
        <v>206260</v>
      </c>
      <c r="V15" s="164">
        <v>21</v>
      </c>
      <c r="W15" s="164">
        <v>23970</v>
      </c>
      <c r="X15" s="164">
        <v>41362</v>
      </c>
      <c r="Y15" s="165">
        <v>206260</v>
      </c>
      <c r="Z15" s="165">
        <v>21</v>
      </c>
      <c r="AA15" s="165">
        <v>23970</v>
      </c>
      <c r="AB15" s="165">
        <v>41362</v>
      </c>
      <c r="AC15" s="165">
        <v>168390</v>
      </c>
      <c r="AD15" s="165">
        <v>0</v>
      </c>
      <c r="AE15" s="165">
        <v>16523</v>
      </c>
      <c r="AF15" s="165">
        <v>37295</v>
      </c>
      <c r="AG15" s="52"/>
      <c r="AH15" s="52"/>
      <c r="AI15" s="52"/>
      <c r="AJ15" s="52"/>
      <c r="AK15" s="133" t="s">
        <v>838</v>
      </c>
      <c r="AL15" s="133" t="s">
        <v>834</v>
      </c>
    </row>
    <row r="16" spans="1:39" ht="158.4">
      <c r="A16" s="59"/>
      <c r="B16" s="133"/>
      <c r="C16" s="134" t="s">
        <v>78</v>
      </c>
      <c r="D16" s="76" t="s">
        <v>839</v>
      </c>
      <c r="E16" s="161" t="s">
        <v>44</v>
      </c>
      <c r="F16" s="161" t="s">
        <v>44</v>
      </c>
      <c r="G16" s="161" t="s">
        <v>44</v>
      </c>
      <c r="H16" s="161" t="s">
        <v>44</v>
      </c>
      <c r="I16" s="161" t="s">
        <v>44</v>
      </c>
      <c r="J16" s="161" t="s">
        <v>44</v>
      </c>
      <c r="K16" s="161" t="s">
        <v>44</v>
      </c>
      <c r="L16" s="161" t="s">
        <v>44</v>
      </c>
      <c r="M16" s="161" t="s">
        <v>44</v>
      </c>
      <c r="N16" s="161" t="s">
        <v>44</v>
      </c>
      <c r="O16" s="161" t="s">
        <v>44</v>
      </c>
      <c r="P16" s="161" t="s">
        <v>44</v>
      </c>
      <c r="Q16" s="161" t="s">
        <v>44</v>
      </c>
      <c r="R16" s="161" t="s">
        <v>44</v>
      </c>
      <c r="S16" s="161" t="s">
        <v>44</v>
      </c>
      <c r="T16" s="161" t="s">
        <v>44</v>
      </c>
      <c r="U16" s="164">
        <v>1953.85</v>
      </c>
      <c r="V16" s="164">
        <v>0.08</v>
      </c>
      <c r="W16" s="164">
        <v>217.92</v>
      </c>
      <c r="X16" s="164">
        <v>223.98</v>
      </c>
      <c r="Y16" s="165">
        <v>1937.0512563112886</v>
      </c>
      <c r="Z16" s="165">
        <v>0.08</v>
      </c>
      <c r="AA16" s="165">
        <v>203.8291630026859</v>
      </c>
      <c r="AB16" s="165">
        <v>215.4523403903346</v>
      </c>
      <c r="AC16" s="165">
        <v>2580.7368999999999</v>
      </c>
      <c r="AD16" s="165">
        <v>8.6399000000000004E-2</v>
      </c>
      <c r="AE16" s="165">
        <v>302.62029999999999</v>
      </c>
      <c r="AF16" s="165">
        <v>353.0634</v>
      </c>
      <c r="AG16" s="52"/>
      <c r="AH16" s="52"/>
      <c r="AI16" s="52"/>
      <c r="AJ16" s="52"/>
      <c r="AK16" s="133" t="s">
        <v>840</v>
      </c>
      <c r="AL16" s="133" t="s">
        <v>827</v>
      </c>
    </row>
    <row r="17" spans="1:38" ht="158.4">
      <c r="A17" s="59"/>
      <c r="B17" s="133"/>
      <c r="C17" s="134" t="s">
        <v>80</v>
      </c>
      <c r="D17" s="76" t="s">
        <v>841</v>
      </c>
      <c r="E17" s="161" t="s">
        <v>44</v>
      </c>
      <c r="F17" s="161" t="s">
        <v>44</v>
      </c>
      <c r="G17" s="161" t="s">
        <v>44</v>
      </c>
      <c r="H17" s="161" t="s">
        <v>44</v>
      </c>
      <c r="I17" s="161" t="s">
        <v>44</v>
      </c>
      <c r="J17" s="161" t="s">
        <v>44</v>
      </c>
      <c r="K17" s="161" t="s">
        <v>44</v>
      </c>
      <c r="L17" s="161" t="s">
        <v>44</v>
      </c>
      <c r="M17" s="161" t="s">
        <v>44</v>
      </c>
      <c r="N17" s="161" t="s">
        <v>44</v>
      </c>
      <c r="O17" s="161" t="s">
        <v>44</v>
      </c>
      <c r="P17" s="161" t="s">
        <v>44</v>
      </c>
      <c r="Q17" s="161" t="s">
        <v>44</v>
      </c>
      <c r="R17" s="161" t="s">
        <v>44</v>
      </c>
      <c r="S17" s="161" t="s">
        <v>44</v>
      </c>
      <c r="T17" s="161" t="s">
        <v>44</v>
      </c>
      <c r="U17" s="164">
        <v>293.14999999999998</v>
      </c>
      <c r="V17" s="164">
        <v>0</v>
      </c>
      <c r="W17" s="164">
        <v>130.59</v>
      </c>
      <c r="X17" s="164">
        <v>182.31</v>
      </c>
      <c r="Y17" s="165">
        <v>300.61192043705171</v>
      </c>
      <c r="Z17" s="165">
        <v>0</v>
      </c>
      <c r="AA17" s="165">
        <v>120.95856190921725</v>
      </c>
      <c r="AB17" s="165">
        <v>173.54805893468441</v>
      </c>
      <c r="AC17" s="165">
        <v>255.19855999999999</v>
      </c>
      <c r="AD17" s="165">
        <v>0</v>
      </c>
      <c r="AE17" s="165">
        <v>110.38930000000001</v>
      </c>
      <c r="AF17" s="165">
        <v>158.41730000000001</v>
      </c>
      <c r="AG17" s="52"/>
      <c r="AH17" s="52"/>
      <c r="AI17" s="52"/>
      <c r="AJ17" s="52"/>
      <c r="AK17" s="133" t="s">
        <v>841</v>
      </c>
      <c r="AL17" s="133" t="s">
        <v>827</v>
      </c>
    </row>
    <row r="18" spans="1:38" ht="158.4">
      <c r="A18" s="59"/>
      <c r="B18" s="133"/>
      <c r="C18" s="134" t="s">
        <v>82</v>
      </c>
      <c r="D18" s="76" t="s">
        <v>842</v>
      </c>
      <c r="E18" s="161" t="s">
        <v>44</v>
      </c>
      <c r="F18" s="161" t="s">
        <v>44</v>
      </c>
      <c r="G18" s="161" t="s">
        <v>44</v>
      </c>
      <c r="H18" s="161" t="s">
        <v>44</v>
      </c>
      <c r="I18" s="161" t="s">
        <v>44</v>
      </c>
      <c r="J18" s="161" t="s">
        <v>44</v>
      </c>
      <c r="K18" s="161" t="s">
        <v>44</v>
      </c>
      <c r="L18" s="161" t="s">
        <v>44</v>
      </c>
      <c r="M18" s="161" t="s">
        <v>44</v>
      </c>
      <c r="N18" s="161" t="s">
        <v>44</v>
      </c>
      <c r="O18" s="161" t="s">
        <v>44</v>
      </c>
      <c r="P18" s="161" t="s">
        <v>44</v>
      </c>
      <c r="Q18" s="161" t="s">
        <v>44</v>
      </c>
      <c r="R18" s="161" t="s">
        <v>44</v>
      </c>
      <c r="S18" s="161" t="s">
        <v>44</v>
      </c>
      <c r="T18" s="161" t="s">
        <v>44</v>
      </c>
      <c r="U18" s="164">
        <v>15206.04</v>
      </c>
      <c r="V18" s="164">
        <v>0.77</v>
      </c>
      <c r="W18" s="164">
        <v>908.27</v>
      </c>
      <c r="X18" s="164">
        <v>1228.8900000000001</v>
      </c>
      <c r="Y18" s="165">
        <v>15115.631413198889</v>
      </c>
      <c r="Z18" s="165">
        <v>0.77</v>
      </c>
      <c r="AA18" s="165">
        <v>831.34729336952159</v>
      </c>
      <c r="AB18" s="165">
        <v>1213.0444380924077</v>
      </c>
      <c r="AC18" s="165">
        <v>13772.277959999999</v>
      </c>
      <c r="AD18" s="165">
        <v>0.153532</v>
      </c>
      <c r="AE18" s="165">
        <v>708.38199999999995</v>
      </c>
      <c r="AF18" s="165">
        <v>775.46600000000001</v>
      </c>
      <c r="AG18" s="52"/>
      <c r="AH18" s="52"/>
      <c r="AI18" s="52"/>
      <c r="AJ18" s="52"/>
      <c r="AK18" s="133" t="s">
        <v>843</v>
      </c>
      <c r="AL18" s="133" t="s">
        <v>827</v>
      </c>
    </row>
    <row r="19" spans="1:38" ht="158.4">
      <c r="A19" s="59"/>
      <c r="B19" s="133"/>
      <c r="C19" s="134" t="s">
        <v>84</v>
      </c>
      <c r="D19" s="76" t="s">
        <v>844</v>
      </c>
      <c r="E19" s="161" t="s">
        <v>44</v>
      </c>
      <c r="F19" s="161" t="s">
        <v>44</v>
      </c>
      <c r="G19" s="161" t="s">
        <v>44</v>
      </c>
      <c r="H19" s="161" t="s">
        <v>44</v>
      </c>
      <c r="I19" s="161" t="s">
        <v>44</v>
      </c>
      <c r="J19" s="161" t="s">
        <v>44</v>
      </c>
      <c r="K19" s="161" t="s">
        <v>44</v>
      </c>
      <c r="L19" s="161" t="s">
        <v>44</v>
      </c>
      <c r="M19" s="161" t="s">
        <v>44</v>
      </c>
      <c r="N19" s="161" t="s">
        <v>44</v>
      </c>
      <c r="O19" s="161" t="s">
        <v>44</v>
      </c>
      <c r="P19" s="161" t="s">
        <v>44</v>
      </c>
      <c r="Q19" s="161" t="s">
        <v>44</v>
      </c>
      <c r="R19" s="161" t="s">
        <v>44</v>
      </c>
      <c r="S19" s="161" t="s">
        <v>44</v>
      </c>
      <c r="T19" s="161" t="s">
        <v>44</v>
      </c>
      <c r="U19" s="164">
        <v>3153.05</v>
      </c>
      <c r="V19" s="164">
        <v>0.48</v>
      </c>
      <c r="W19" s="164">
        <v>619.12</v>
      </c>
      <c r="X19" s="164">
        <v>1181.22</v>
      </c>
      <c r="Y19" s="165">
        <v>3181.4859457581697</v>
      </c>
      <c r="Z19" s="165">
        <v>0.48</v>
      </c>
      <c r="AA19" s="165">
        <v>553.41321891948235</v>
      </c>
      <c r="AB19" s="165">
        <v>1165.9406804656944</v>
      </c>
      <c r="AC19" s="165">
        <v>2008.886</v>
      </c>
      <c r="AD19" s="165">
        <v>0</v>
      </c>
      <c r="AE19" s="165">
        <v>370.49</v>
      </c>
      <c r="AF19" s="165">
        <v>603.75559999999996</v>
      </c>
      <c r="AG19" s="52"/>
      <c r="AH19" s="52"/>
      <c r="AI19" s="52"/>
      <c r="AJ19" s="52"/>
      <c r="AK19" s="133" t="s">
        <v>844</v>
      </c>
      <c r="AL19" s="133" t="s">
        <v>827</v>
      </c>
    </row>
    <row r="20" spans="1:38" ht="158.4">
      <c r="A20" s="59"/>
      <c r="B20" s="133"/>
      <c r="C20" s="134" t="s">
        <v>845</v>
      </c>
      <c r="D20" s="76" t="s">
        <v>846</v>
      </c>
      <c r="E20" s="161" t="s">
        <v>44</v>
      </c>
      <c r="F20" s="161" t="s">
        <v>44</v>
      </c>
      <c r="G20" s="161" t="s">
        <v>44</v>
      </c>
      <c r="H20" s="161" t="s">
        <v>44</v>
      </c>
      <c r="I20" s="161" t="s">
        <v>44</v>
      </c>
      <c r="J20" s="161" t="s">
        <v>44</v>
      </c>
      <c r="K20" s="161" t="s">
        <v>44</v>
      </c>
      <c r="L20" s="161" t="s">
        <v>44</v>
      </c>
      <c r="M20" s="161" t="s">
        <v>44</v>
      </c>
      <c r="N20" s="161" t="s">
        <v>44</v>
      </c>
      <c r="O20" s="161" t="s">
        <v>44</v>
      </c>
      <c r="P20" s="161" t="s">
        <v>44</v>
      </c>
      <c r="Q20" s="161" t="s">
        <v>44</v>
      </c>
      <c r="R20" s="161" t="s">
        <v>44</v>
      </c>
      <c r="S20" s="161" t="s">
        <v>44</v>
      </c>
      <c r="T20" s="161" t="s">
        <v>44</v>
      </c>
      <c r="U20" s="164">
        <v>231</v>
      </c>
      <c r="V20" s="164">
        <v>0</v>
      </c>
      <c r="W20" s="164">
        <v>23</v>
      </c>
      <c r="X20" s="164">
        <v>17</v>
      </c>
      <c r="Y20" s="165">
        <v>230</v>
      </c>
      <c r="Z20" s="165">
        <v>0</v>
      </c>
      <c r="AA20" s="165">
        <v>12</v>
      </c>
      <c r="AB20" s="165">
        <v>13</v>
      </c>
      <c r="AC20" s="165">
        <v>392</v>
      </c>
      <c r="AD20" s="165">
        <v>0</v>
      </c>
      <c r="AE20" s="165">
        <v>18</v>
      </c>
      <c r="AF20" s="165">
        <v>19</v>
      </c>
      <c r="AG20" s="52"/>
      <c r="AH20" s="52"/>
      <c r="AI20" s="52"/>
      <c r="AJ20" s="52"/>
      <c r="AK20" s="133" t="s">
        <v>847</v>
      </c>
      <c r="AL20" s="133" t="s">
        <v>848</v>
      </c>
    </row>
    <row r="21" spans="1:38" ht="158.4">
      <c r="A21" s="59"/>
      <c r="B21" s="133"/>
      <c r="C21" s="134" t="s">
        <v>849</v>
      </c>
      <c r="D21" s="76" t="s">
        <v>850</v>
      </c>
      <c r="E21" s="161" t="s">
        <v>44</v>
      </c>
      <c r="F21" s="161" t="s">
        <v>44</v>
      </c>
      <c r="G21" s="161" t="s">
        <v>44</v>
      </c>
      <c r="H21" s="161" t="s">
        <v>44</v>
      </c>
      <c r="I21" s="161" t="s">
        <v>44</v>
      </c>
      <c r="J21" s="161" t="s">
        <v>44</v>
      </c>
      <c r="K21" s="161" t="s">
        <v>44</v>
      </c>
      <c r="L21" s="161" t="s">
        <v>44</v>
      </c>
      <c r="M21" s="161" t="s">
        <v>44</v>
      </c>
      <c r="N21" s="161" t="s">
        <v>44</v>
      </c>
      <c r="O21" s="161" t="s">
        <v>44</v>
      </c>
      <c r="P21" s="161" t="s">
        <v>44</v>
      </c>
      <c r="Q21" s="161" t="s">
        <v>44</v>
      </c>
      <c r="R21" s="161" t="s">
        <v>44</v>
      </c>
      <c r="S21" s="161" t="s">
        <v>44</v>
      </c>
      <c r="T21" s="161" t="s">
        <v>44</v>
      </c>
      <c r="U21" s="164">
        <v>47</v>
      </c>
      <c r="V21" s="164">
        <v>0</v>
      </c>
      <c r="W21" s="164">
        <v>16</v>
      </c>
      <c r="X21" s="164">
        <v>16</v>
      </c>
      <c r="Y21" s="165">
        <v>43</v>
      </c>
      <c r="Z21" s="165">
        <v>0</v>
      </c>
      <c r="AA21" s="165">
        <v>6</v>
      </c>
      <c r="AB21" s="165">
        <v>12</v>
      </c>
      <c r="AC21" s="165">
        <v>43</v>
      </c>
      <c r="AD21" s="165">
        <v>0</v>
      </c>
      <c r="AE21" s="165">
        <v>6</v>
      </c>
      <c r="AF21" s="165">
        <v>10</v>
      </c>
      <c r="AG21" s="52"/>
      <c r="AH21" s="52"/>
      <c r="AI21" s="52"/>
      <c r="AJ21" s="52"/>
      <c r="AK21" s="133" t="s">
        <v>850</v>
      </c>
      <c r="AL21" s="133" t="s">
        <v>848</v>
      </c>
    </row>
    <row r="22" spans="1:38" ht="100.8">
      <c r="A22" s="59"/>
      <c r="B22" s="133" t="s">
        <v>851</v>
      </c>
      <c r="C22" s="134" t="s">
        <v>852</v>
      </c>
      <c r="D22" s="76" t="s">
        <v>853</v>
      </c>
      <c r="E22" s="161" t="s">
        <v>44</v>
      </c>
      <c r="F22" s="161" t="s">
        <v>44</v>
      </c>
      <c r="G22" s="161" t="s">
        <v>44</v>
      </c>
      <c r="H22" s="161" t="s">
        <v>44</v>
      </c>
      <c r="I22" s="161" t="s">
        <v>44</v>
      </c>
      <c r="J22" s="161" t="s">
        <v>44</v>
      </c>
      <c r="K22" s="161" t="s">
        <v>44</v>
      </c>
      <c r="L22" s="161" t="s">
        <v>44</v>
      </c>
      <c r="M22" s="161" t="s">
        <v>44</v>
      </c>
      <c r="N22" s="161" t="s">
        <v>44</v>
      </c>
      <c r="O22" s="161" t="s">
        <v>44</v>
      </c>
      <c r="P22" s="161" t="s">
        <v>44</v>
      </c>
      <c r="Q22" s="161" t="s">
        <v>44</v>
      </c>
      <c r="R22" s="161" t="s">
        <v>44</v>
      </c>
      <c r="S22" s="161" t="s">
        <v>44</v>
      </c>
      <c r="T22" s="161" t="s">
        <v>44</v>
      </c>
      <c r="U22" s="164">
        <v>35</v>
      </c>
      <c r="V22" s="164">
        <v>0</v>
      </c>
      <c r="W22" s="164">
        <v>18</v>
      </c>
      <c r="X22" s="164">
        <v>32</v>
      </c>
      <c r="Y22" s="165">
        <v>51</v>
      </c>
      <c r="Z22" s="165">
        <v>0</v>
      </c>
      <c r="AA22" s="165">
        <v>107</v>
      </c>
      <c r="AB22" s="165">
        <v>94</v>
      </c>
      <c r="AC22" s="165">
        <v>51</v>
      </c>
      <c r="AD22" s="165">
        <v>0</v>
      </c>
      <c r="AE22" s="165">
        <v>142</v>
      </c>
      <c r="AF22" s="165">
        <v>136</v>
      </c>
      <c r="AG22" s="52"/>
      <c r="AH22" s="52"/>
      <c r="AI22" s="52"/>
      <c r="AJ22" s="52"/>
      <c r="AK22" s="133" t="s">
        <v>854</v>
      </c>
      <c r="AL22" s="133" t="s">
        <v>834</v>
      </c>
    </row>
    <row r="23" spans="1:38" ht="100.8">
      <c r="A23" s="59"/>
      <c r="B23" s="133"/>
      <c r="C23" s="134" t="s">
        <v>855</v>
      </c>
      <c r="D23" s="76" t="s">
        <v>856</v>
      </c>
      <c r="E23" s="161" t="s">
        <v>44</v>
      </c>
      <c r="F23" s="161" t="s">
        <v>44</v>
      </c>
      <c r="G23" s="161" t="s">
        <v>44</v>
      </c>
      <c r="H23" s="161" t="s">
        <v>44</v>
      </c>
      <c r="I23" s="161" t="s">
        <v>44</v>
      </c>
      <c r="J23" s="161" t="s">
        <v>44</v>
      </c>
      <c r="K23" s="161" t="s">
        <v>44</v>
      </c>
      <c r="L23" s="161" t="s">
        <v>44</v>
      </c>
      <c r="M23" s="161" t="s">
        <v>44</v>
      </c>
      <c r="N23" s="161" t="s">
        <v>44</v>
      </c>
      <c r="O23" s="161" t="s">
        <v>44</v>
      </c>
      <c r="P23" s="161" t="s">
        <v>44</v>
      </c>
      <c r="Q23" s="161" t="s">
        <v>44</v>
      </c>
      <c r="R23" s="161" t="s">
        <v>44</v>
      </c>
      <c r="S23" s="161" t="s">
        <v>44</v>
      </c>
      <c r="T23" s="161" t="s">
        <v>44</v>
      </c>
      <c r="U23" s="164">
        <v>20</v>
      </c>
      <c r="V23" s="164">
        <v>0</v>
      </c>
      <c r="W23" s="164">
        <v>11</v>
      </c>
      <c r="X23" s="164">
        <v>31</v>
      </c>
      <c r="Y23" s="165">
        <v>29</v>
      </c>
      <c r="Z23" s="165">
        <v>0</v>
      </c>
      <c r="AA23" s="165">
        <v>63</v>
      </c>
      <c r="AB23" s="165">
        <v>89</v>
      </c>
      <c r="AC23" s="165">
        <v>16</v>
      </c>
      <c r="AD23" s="165">
        <v>0</v>
      </c>
      <c r="AE23" s="165">
        <v>69</v>
      </c>
      <c r="AF23" s="165">
        <v>86</v>
      </c>
      <c r="AG23" s="52"/>
      <c r="AH23" s="52"/>
      <c r="AI23" s="52"/>
      <c r="AJ23" s="52"/>
      <c r="AK23" s="133" t="s">
        <v>856</v>
      </c>
      <c r="AL23" s="133" t="s">
        <v>834</v>
      </c>
    </row>
    <row r="24" spans="1:38" ht="158.4">
      <c r="A24" s="59"/>
      <c r="B24" s="133" t="s">
        <v>857</v>
      </c>
      <c r="C24" s="134" t="s">
        <v>192</v>
      </c>
      <c r="D24" s="76" t="s">
        <v>825</v>
      </c>
      <c r="E24" s="161" t="s">
        <v>44</v>
      </c>
      <c r="F24" s="161" t="s">
        <v>44</v>
      </c>
      <c r="G24" s="161" t="s">
        <v>44</v>
      </c>
      <c r="H24" s="161" t="s">
        <v>44</v>
      </c>
      <c r="I24" s="161" t="s">
        <v>44</v>
      </c>
      <c r="J24" s="161" t="s">
        <v>44</v>
      </c>
      <c r="K24" s="161" t="s">
        <v>44</v>
      </c>
      <c r="L24" s="161" t="s">
        <v>44</v>
      </c>
      <c r="M24" s="161" t="s">
        <v>44</v>
      </c>
      <c r="N24" s="161" t="s">
        <v>44</v>
      </c>
      <c r="O24" s="161" t="s">
        <v>44</v>
      </c>
      <c r="P24" s="161" t="s">
        <v>44</v>
      </c>
      <c r="Q24" s="161" t="s">
        <v>44</v>
      </c>
      <c r="R24" s="161" t="s">
        <v>44</v>
      </c>
      <c r="S24" s="161" t="s">
        <v>44</v>
      </c>
      <c r="T24" s="161" t="s">
        <v>44</v>
      </c>
      <c r="U24" s="164">
        <v>8536.18</v>
      </c>
      <c r="V24" s="164">
        <v>0.46</v>
      </c>
      <c r="W24" s="164">
        <v>2127.0500000000002</v>
      </c>
      <c r="X24" s="164">
        <v>3723.5</v>
      </c>
      <c r="Y24" s="165">
        <v>8543.3121948778098</v>
      </c>
      <c r="Z24" s="165">
        <v>0.47</v>
      </c>
      <c r="AA24" s="165">
        <v>2011.5299689822675</v>
      </c>
      <c r="AB24" s="165">
        <v>3676.2999539139182</v>
      </c>
      <c r="AC24" s="335">
        <v>8489</v>
      </c>
      <c r="AD24" s="336">
        <v>1</v>
      </c>
      <c r="AE24" s="335">
        <v>2664</v>
      </c>
      <c r="AF24" s="335">
        <v>4649</v>
      </c>
      <c r="AG24" s="52"/>
      <c r="AH24" s="52"/>
      <c r="AI24" s="52"/>
      <c r="AJ24" s="52"/>
      <c r="AK24" s="133" t="s">
        <v>826</v>
      </c>
      <c r="AL24" s="133" t="s">
        <v>827</v>
      </c>
    </row>
    <row r="25" spans="1:38" ht="158.4">
      <c r="A25" s="59"/>
      <c r="B25" s="133"/>
      <c r="C25" s="134" t="s">
        <v>195</v>
      </c>
      <c r="D25" s="76" t="s">
        <v>828</v>
      </c>
      <c r="E25" s="161" t="s">
        <v>44</v>
      </c>
      <c r="F25" s="161" t="s">
        <v>44</v>
      </c>
      <c r="G25" s="161" t="s">
        <v>44</v>
      </c>
      <c r="H25" s="161" t="s">
        <v>44</v>
      </c>
      <c r="I25" s="161" t="s">
        <v>44</v>
      </c>
      <c r="J25" s="161" t="s">
        <v>44</v>
      </c>
      <c r="K25" s="161" t="s">
        <v>44</v>
      </c>
      <c r="L25" s="161" t="s">
        <v>44</v>
      </c>
      <c r="M25" s="161" t="s">
        <v>44</v>
      </c>
      <c r="N25" s="161" t="s">
        <v>44</v>
      </c>
      <c r="O25" s="161" t="s">
        <v>44</v>
      </c>
      <c r="P25" s="161" t="s">
        <v>44</v>
      </c>
      <c r="Q25" s="161" t="s">
        <v>44</v>
      </c>
      <c r="R25" s="161" t="s">
        <v>44</v>
      </c>
      <c r="S25" s="161" t="s">
        <v>44</v>
      </c>
      <c r="T25" s="161" t="s">
        <v>44</v>
      </c>
      <c r="U25" s="164">
        <v>3262.55</v>
      </c>
      <c r="V25" s="164">
        <v>0.04</v>
      </c>
      <c r="W25" s="164">
        <v>1491.89</v>
      </c>
      <c r="X25" s="164">
        <v>2729.02</v>
      </c>
      <c r="Y25" s="165">
        <v>3306.7952233397828</v>
      </c>
      <c r="Z25" s="165">
        <v>0.05</v>
      </c>
      <c r="AA25" s="165">
        <v>1407.8787297003851</v>
      </c>
      <c r="AB25" s="165">
        <v>2695.1743131261028</v>
      </c>
      <c r="AC25" s="333">
        <v>2632</v>
      </c>
      <c r="AD25" s="334">
        <v>0</v>
      </c>
      <c r="AE25" s="333">
        <v>1277</v>
      </c>
      <c r="AF25" s="333">
        <v>2621</v>
      </c>
      <c r="AG25" s="52"/>
      <c r="AH25" s="52"/>
      <c r="AI25" s="52"/>
      <c r="AJ25" s="52"/>
      <c r="AK25" s="133" t="s">
        <v>828</v>
      </c>
      <c r="AL25" s="133" t="s">
        <v>827</v>
      </c>
    </row>
    <row r="26" spans="1:38" ht="144">
      <c r="A26" s="59"/>
      <c r="B26" s="133"/>
      <c r="C26" s="134" t="s">
        <v>197</v>
      </c>
      <c r="D26" s="76" t="s">
        <v>829</v>
      </c>
      <c r="E26" s="161" t="s">
        <v>44</v>
      </c>
      <c r="F26" s="161" t="s">
        <v>44</v>
      </c>
      <c r="G26" s="161" t="s">
        <v>44</v>
      </c>
      <c r="H26" s="161" t="s">
        <v>44</v>
      </c>
      <c r="I26" s="161" t="s">
        <v>44</v>
      </c>
      <c r="J26" s="161" t="s">
        <v>44</v>
      </c>
      <c r="K26" s="161" t="s">
        <v>44</v>
      </c>
      <c r="L26" s="161" t="s">
        <v>44</v>
      </c>
      <c r="M26" s="161" t="s">
        <v>44</v>
      </c>
      <c r="N26" s="161" t="s">
        <v>44</v>
      </c>
      <c r="O26" s="161" t="s">
        <v>44</v>
      </c>
      <c r="P26" s="161" t="s">
        <v>44</v>
      </c>
      <c r="Q26" s="161" t="s">
        <v>44</v>
      </c>
      <c r="R26" s="161" t="s">
        <v>44</v>
      </c>
      <c r="S26" s="161" t="s">
        <v>44</v>
      </c>
      <c r="T26" s="161" t="s">
        <v>44</v>
      </c>
      <c r="U26" s="164">
        <v>7692</v>
      </c>
      <c r="V26" s="164">
        <v>0</v>
      </c>
      <c r="W26" s="164">
        <v>1456</v>
      </c>
      <c r="X26" s="164">
        <v>2894</v>
      </c>
      <c r="Y26" s="165">
        <v>7744</v>
      </c>
      <c r="Z26" s="165">
        <v>0</v>
      </c>
      <c r="AA26" s="165">
        <v>1338</v>
      </c>
      <c r="AB26" s="165">
        <v>2890</v>
      </c>
      <c r="AC26" s="165">
        <v>4846</v>
      </c>
      <c r="AD26" s="165">
        <v>0</v>
      </c>
      <c r="AE26" s="165">
        <v>1290</v>
      </c>
      <c r="AF26" s="165">
        <v>2948</v>
      </c>
      <c r="AG26" s="52"/>
      <c r="AH26" s="52"/>
      <c r="AI26" s="52"/>
      <c r="AJ26" s="52"/>
      <c r="AK26" s="133" t="s">
        <v>830</v>
      </c>
      <c r="AL26" s="133" t="s">
        <v>831</v>
      </c>
    </row>
    <row r="27" spans="1:38" ht="144">
      <c r="A27" s="59"/>
      <c r="B27" s="133"/>
      <c r="C27" s="134" t="s">
        <v>199</v>
      </c>
      <c r="D27" s="76" t="s">
        <v>832</v>
      </c>
      <c r="E27" s="161" t="s">
        <v>44</v>
      </c>
      <c r="F27" s="161" t="s">
        <v>44</v>
      </c>
      <c r="G27" s="161" t="s">
        <v>44</v>
      </c>
      <c r="H27" s="161" t="s">
        <v>44</v>
      </c>
      <c r="I27" s="161" t="s">
        <v>44</v>
      </c>
      <c r="J27" s="161" t="s">
        <v>44</v>
      </c>
      <c r="K27" s="161" t="s">
        <v>44</v>
      </c>
      <c r="L27" s="161" t="s">
        <v>44</v>
      </c>
      <c r="M27" s="161" t="s">
        <v>44</v>
      </c>
      <c r="N27" s="161" t="s">
        <v>44</v>
      </c>
      <c r="O27" s="161" t="s">
        <v>44</v>
      </c>
      <c r="P27" s="161" t="s">
        <v>44</v>
      </c>
      <c r="Q27" s="161" t="s">
        <v>44</v>
      </c>
      <c r="R27" s="161" t="s">
        <v>44</v>
      </c>
      <c r="S27" s="161" t="s">
        <v>44</v>
      </c>
      <c r="T27" s="161" t="s">
        <v>44</v>
      </c>
      <c r="U27" s="164">
        <v>2397</v>
      </c>
      <c r="V27" s="164">
        <v>0</v>
      </c>
      <c r="W27" s="164">
        <v>1036</v>
      </c>
      <c r="X27" s="164">
        <v>2348</v>
      </c>
      <c r="Y27" s="165">
        <v>2460</v>
      </c>
      <c r="Z27" s="165">
        <v>0</v>
      </c>
      <c r="AA27" s="165">
        <v>940</v>
      </c>
      <c r="AB27" s="165">
        <v>2343</v>
      </c>
      <c r="AC27" s="165">
        <v>1613</v>
      </c>
      <c r="AD27" s="165">
        <v>0</v>
      </c>
      <c r="AE27" s="165">
        <v>687</v>
      </c>
      <c r="AF27" s="165">
        <v>1822</v>
      </c>
      <c r="AG27" s="52"/>
      <c r="AH27" s="52"/>
      <c r="AI27" s="52"/>
      <c r="AJ27" s="52"/>
      <c r="AK27" s="133" t="s">
        <v>832</v>
      </c>
      <c r="AL27" s="133" t="s">
        <v>831</v>
      </c>
    </row>
    <row r="28" spans="1:38" ht="100.8">
      <c r="A28" s="59"/>
      <c r="B28" s="133"/>
      <c r="C28" s="134" t="s">
        <v>296</v>
      </c>
      <c r="D28" s="76" t="s">
        <v>833</v>
      </c>
      <c r="E28" s="161" t="s">
        <v>44</v>
      </c>
      <c r="F28" s="161" t="s">
        <v>44</v>
      </c>
      <c r="G28" s="161" t="s">
        <v>44</v>
      </c>
      <c r="H28" s="161" t="s">
        <v>44</v>
      </c>
      <c r="I28" s="161" t="s">
        <v>44</v>
      </c>
      <c r="J28" s="161" t="s">
        <v>44</v>
      </c>
      <c r="K28" s="161" t="s">
        <v>44</v>
      </c>
      <c r="L28" s="161" t="s">
        <v>44</v>
      </c>
      <c r="M28" s="161" t="s">
        <v>44</v>
      </c>
      <c r="N28" s="161" t="s">
        <v>44</v>
      </c>
      <c r="O28" s="161" t="s">
        <v>44</v>
      </c>
      <c r="P28" s="161" t="s">
        <v>44</v>
      </c>
      <c r="Q28" s="161" t="s">
        <v>44</v>
      </c>
      <c r="R28" s="161" t="s">
        <v>44</v>
      </c>
      <c r="S28" s="161" t="s">
        <v>44</v>
      </c>
      <c r="T28" s="161" t="s">
        <v>44</v>
      </c>
      <c r="U28" s="164">
        <v>225587</v>
      </c>
      <c r="V28" s="164">
        <v>20</v>
      </c>
      <c r="W28" s="164">
        <v>53624</v>
      </c>
      <c r="X28" s="164">
        <v>92195</v>
      </c>
      <c r="Y28" s="165">
        <v>225587</v>
      </c>
      <c r="Z28" s="165">
        <v>20</v>
      </c>
      <c r="AA28" s="165">
        <v>53624</v>
      </c>
      <c r="AB28" s="165">
        <v>92195</v>
      </c>
      <c r="AC28" s="165">
        <v>195511</v>
      </c>
      <c r="AD28" s="165">
        <v>8</v>
      </c>
      <c r="AE28" s="165">
        <v>55535</v>
      </c>
      <c r="AF28" s="165">
        <v>112997</v>
      </c>
      <c r="AG28" s="52"/>
      <c r="AH28" s="52"/>
      <c r="AI28" s="52"/>
      <c r="AJ28" s="52"/>
      <c r="AK28" s="133" t="s">
        <v>264</v>
      </c>
      <c r="AL28" s="133" t="s">
        <v>834</v>
      </c>
    </row>
    <row r="29" spans="1:38" ht="100.8">
      <c r="A29" s="59"/>
      <c r="B29" s="133"/>
      <c r="C29" s="134" t="s">
        <v>365</v>
      </c>
      <c r="D29" s="138" t="s">
        <v>835</v>
      </c>
      <c r="E29" s="161" t="s">
        <v>44</v>
      </c>
      <c r="F29" s="161" t="s">
        <v>44</v>
      </c>
      <c r="G29" s="161" t="s">
        <v>44</v>
      </c>
      <c r="H29" s="161" t="s">
        <v>44</v>
      </c>
      <c r="I29" s="161" t="s">
        <v>44</v>
      </c>
      <c r="J29" s="161" t="s">
        <v>44</v>
      </c>
      <c r="K29" s="161" t="s">
        <v>44</v>
      </c>
      <c r="L29" s="161" t="s">
        <v>44</v>
      </c>
      <c r="M29" s="161" t="s">
        <v>44</v>
      </c>
      <c r="N29" s="161" t="s">
        <v>44</v>
      </c>
      <c r="O29" s="161" t="s">
        <v>44</v>
      </c>
      <c r="P29" s="161" t="s">
        <v>44</v>
      </c>
      <c r="Q29" s="161" t="s">
        <v>44</v>
      </c>
      <c r="R29" s="161" t="s">
        <v>44</v>
      </c>
      <c r="S29" s="161" t="s">
        <v>44</v>
      </c>
      <c r="T29" s="161" t="s">
        <v>44</v>
      </c>
      <c r="U29" s="164">
        <v>94950</v>
      </c>
      <c r="V29" s="164">
        <v>16</v>
      </c>
      <c r="W29" s="164">
        <v>44971</v>
      </c>
      <c r="X29" s="164">
        <v>83235</v>
      </c>
      <c r="Y29" s="165">
        <v>94950</v>
      </c>
      <c r="Z29" s="165">
        <v>16</v>
      </c>
      <c r="AA29" s="165">
        <v>44971</v>
      </c>
      <c r="AB29" s="165">
        <v>83235</v>
      </c>
      <c r="AC29" s="165">
        <v>107381</v>
      </c>
      <c r="AD29" s="165">
        <v>2</v>
      </c>
      <c r="AE29" s="165">
        <v>45662</v>
      </c>
      <c r="AF29" s="165">
        <v>99248</v>
      </c>
      <c r="AG29" s="52"/>
      <c r="AH29" s="52"/>
      <c r="AI29" s="52"/>
      <c r="AJ29" s="52"/>
      <c r="AK29" s="133" t="s">
        <v>835</v>
      </c>
      <c r="AL29" s="133" t="s">
        <v>834</v>
      </c>
    </row>
    <row r="30" spans="1:38" ht="100.8">
      <c r="A30" s="59"/>
      <c r="B30" s="133"/>
      <c r="C30" s="134" t="s">
        <v>367</v>
      </c>
      <c r="D30" s="138" t="s">
        <v>836</v>
      </c>
      <c r="E30" s="161" t="s">
        <v>44</v>
      </c>
      <c r="F30" s="161" t="s">
        <v>44</v>
      </c>
      <c r="G30" s="161" t="s">
        <v>44</v>
      </c>
      <c r="H30" s="161" t="s">
        <v>44</v>
      </c>
      <c r="I30" s="161" t="s">
        <v>44</v>
      </c>
      <c r="J30" s="161" t="s">
        <v>44</v>
      </c>
      <c r="K30" s="161" t="s">
        <v>44</v>
      </c>
      <c r="L30" s="161" t="s">
        <v>44</v>
      </c>
      <c r="M30" s="161" t="s">
        <v>44</v>
      </c>
      <c r="N30" s="161" t="s">
        <v>44</v>
      </c>
      <c r="O30" s="161" t="s">
        <v>44</v>
      </c>
      <c r="P30" s="161" t="s">
        <v>44</v>
      </c>
      <c r="Q30" s="161" t="s">
        <v>44</v>
      </c>
      <c r="R30" s="161" t="s">
        <v>44</v>
      </c>
      <c r="S30" s="161" t="s">
        <v>44</v>
      </c>
      <c r="T30" s="161" t="s">
        <v>44</v>
      </c>
      <c r="U30" s="164">
        <v>37100</v>
      </c>
      <c r="V30" s="164">
        <v>4</v>
      </c>
      <c r="W30" s="164">
        <v>7741</v>
      </c>
      <c r="X30" s="164">
        <v>9410</v>
      </c>
      <c r="Y30" s="165">
        <v>37100</v>
      </c>
      <c r="Z30" s="165">
        <v>4</v>
      </c>
      <c r="AA30" s="165">
        <v>7741</v>
      </c>
      <c r="AB30" s="165">
        <v>9410</v>
      </c>
      <c r="AC30" s="165">
        <v>61769</v>
      </c>
      <c r="AD30" s="165">
        <v>0</v>
      </c>
      <c r="AE30" s="165">
        <v>15305</v>
      </c>
      <c r="AF30" s="165">
        <v>21164</v>
      </c>
      <c r="AG30" s="52"/>
      <c r="AH30" s="52"/>
      <c r="AI30" s="52"/>
      <c r="AJ30" s="52"/>
      <c r="AK30" s="133" t="s">
        <v>837</v>
      </c>
      <c r="AL30" s="133" t="s">
        <v>834</v>
      </c>
    </row>
    <row r="31" spans="1:38" ht="100.8">
      <c r="A31" s="59"/>
      <c r="B31" s="133"/>
      <c r="C31" s="134" t="s">
        <v>369</v>
      </c>
      <c r="D31" s="138" t="s">
        <v>838</v>
      </c>
      <c r="E31" s="161" t="s">
        <v>44</v>
      </c>
      <c r="F31" s="161" t="s">
        <v>44</v>
      </c>
      <c r="G31" s="161" t="s">
        <v>44</v>
      </c>
      <c r="H31" s="161" t="s">
        <v>44</v>
      </c>
      <c r="I31" s="161" t="s">
        <v>44</v>
      </c>
      <c r="J31" s="161" t="s">
        <v>44</v>
      </c>
      <c r="K31" s="161" t="s">
        <v>44</v>
      </c>
      <c r="L31" s="161" t="s">
        <v>44</v>
      </c>
      <c r="M31" s="161" t="s">
        <v>44</v>
      </c>
      <c r="N31" s="161" t="s">
        <v>44</v>
      </c>
      <c r="O31" s="161" t="s">
        <v>44</v>
      </c>
      <c r="P31" s="161" t="s">
        <v>44</v>
      </c>
      <c r="Q31" s="161" t="s">
        <v>44</v>
      </c>
      <c r="R31" s="161" t="s">
        <v>44</v>
      </c>
      <c r="S31" s="161" t="s">
        <v>44</v>
      </c>
      <c r="T31" s="161" t="s">
        <v>44</v>
      </c>
      <c r="U31" s="164">
        <v>19384</v>
      </c>
      <c r="V31" s="164">
        <v>1</v>
      </c>
      <c r="W31" s="164">
        <v>6718</v>
      </c>
      <c r="X31" s="164">
        <v>8676</v>
      </c>
      <c r="Y31" s="165">
        <v>19384</v>
      </c>
      <c r="Z31" s="165">
        <v>1</v>
      </c>
      <c r="AA31" s="165">
        <v>6718</v>
      </c>
      <c r="AB31" s="165">
        <v>8676</v>
      </c>
      <c r="AC31" s="165">
        <v>37808</v>
      </c>
      <c r="AD31" s="165">
        <v>0</v>
      </c>
      <c r="AE31" s="165">
        <v>13355</v>
      </c>
      <c r="AF31" s="165">
        <v>19610</v>
      </c>
      <c r="AG31" s="52"/>
      <c r="AH31" s="52"/>
      <c r="AI31" s="52"/>
      <c r="AJ31" s="52"/>
      <c r="AK31" s="133" t="s">
        <v>838</v>
      </c>
      <c r="AL31" s="133" t="s">
        <v>834</v>
      </c>
    </row>
    <row r="32" spans="1:38" ht="158.4">
      <c r="A32" s="59"/>
      <c r="B32" s="133"/>
      <c r="C32" s="134" t="s">
        <v>858</v>
      </c>
      <c r="D32" s="76" t="s">
        <v>839</v>
      </c>
      <c r="E32" s="161" t="s">
        <v>44</v>
      </c>
      <c r="F32" s="161" t="s">
        <v>44</v>
      </c>
      <c r="G32" s="161" t="s">
        <v>44</v>
      </c>
      <c r="H32" s="161" t="s">
        <v>44</v>
      </c>
      <c r="I32" s="161" t="s">
        <v>44</v>
      </c>
      <c r="J32" s="161" t="s">
        <v>44</v>
      </c>
      <c r="K32" s="161" t="s">
        <v>44</v>
      </c>
      <c r="L32" s="161" t="s">
        <v>44</v>
      </c>
      <c r="M32" s="161" t="s">
        <v>44</v>
      </c>
      <c r="N32" s="161" t="s">
        <v>44</v>
      </c>
      <c r="O32" s="161" t="s">
        <v>44</v>
      </c>
      <c r="P32" s="161" t="s">
        <v>44</v>
      </c>
      <c r="Q32" s="161" t="s">
        <v>44</v>
      </c>
      <c r="R32" s="161" t="s">
        <v>44</v>
      </c>
      <c r="S32" s="161" t="s">
        <v>44</v>
      </c>
      <c r="T32" s="161" t="s">
        <v>44</v>
      </c>
      <c r="U32" s="164">
        <v>1353.32</v>
      </c>
      <c r="V32" s="164">
        <v>0.09</v>
      </c>
      <c r="W32" s="164">
        <v>453.91</v>
      </c>
      <c r="X32" s="164">
        <v>771.52</v>
      </c>
      <c r="Y32" s="165">
        <v>1348.1552637790853</v>
      </c>
      <c r="Z32" s="165">
        <v>0.09</v>
      </c>
      <c r="AA32" s="165">
        <v>444.12835475900607</v>
      </c>
      <c r="AB32" s="165">
        <v>756.86494597620924</v>
      </c>
      <c r="AC32" s="165">
        <v>1327.7370000000001</v>
      </c>
      <c r="AD32" s="165">
        <v>0</v>
      </c>
      <c r="AE32" s="165">
        <v>647.32039999999995</v>
      </c>
      <c r="AF32" s="165">
        <v>1027.232</v>
      </c>
      <c r="AG32" s="52"/>
      <c r="AH32" s="52"/>
      <c r="AI32" s="52"/>
      <c r="AJ32" s="52"/>
      <c r="AK32" s="133" t="s">
        <v>840</v>
      </c>
      <c r="AL32" s="133" t="s">
        <v>827</v>
      </c>
    </row>
    <row r="33" spans="1:38" ht="158.4">
      <c r="A33" s="59"/>
      <c r="B33" s="133"/>
      <c r="C33" s="134" t="s">
        <v>859</v>
      </c>
      <c r="D33" s="76" t="s">
        <v>841</v>
      </c>
      <c r="E33" s="161" t="s">
        <v>44</v>
      </c>
      <c r="F33" s="161" t="s">
        <v>44</v>
      </c>
      <c r="G33" s="161" t="s">
        <v>44</v>
      </c>
      <c r="H33" s="161" t="s">
        <v>44</v>
      </c>
      <c r="I33" s="161" t="s">
        <v>44</v>
      </c>
      <c r="J33" s="161" t="s">
        <v>44</v>
      </c>
      <c r="K33" s="161" t="s">
        <v>44</v>
      </c>
      <c r="L33" s="161" t="s">
        <v>44</v>
      </c>
      <c r="M33" s="161" t="s">
        <v>44</v>
      </c>
      <c r="N33" s="161" t="s">
        <v>44</v>
      </c>
      <c r="O33" s="161" t="s">
        <v>44</v>
      </c>
      <c r="P33" s="161" t="s">
        <v>44</v>
      </c>
      <c r="Q33" s="161" t="s">
        <v>44</v>
      </c>
      <c r="R33" s="161" t="s">
        <v>44</v>
      </c>
      <c r="S33" s="161" t="s">
        <v>44</v>
      </c>
      <c r="T33" s="161" t="s">
        <v>44</v>
      </c>
      <c r="U33" s="164">
        <v>333.8</v>
      </c>
      <c r="V33" s="164">
        <v>0</v>
      </c>
      <c r="W33" s="164">
        <v>283.81</v>
      </c>
      <c r="X33" s="164">
        <v>419.23</v>
      </c>
      <c r="Y33" s="165">
        <v>336.34931909043735</v>
      </c>
      <c r="Z33" s="165">
        <v>0</v>
      </c>
      <c r="AA33" s="165">
        <v>277.34775772319466</v>
      </c>
      <c r="AB33" s="165">
        <v>410.36053597653409</v>
      </c>
      <c r="AC33" s="165">
        <v>132.73052000000001</v>
      </c>
      <c r="AD33" s="165">
        <v>0</v>
      </c>
      <c r="AE33" s="165">
        <v>144.06620000000001</v>
      </c>
      <c r="AF33" s="165">
        <v>235.99</v>
      </c>
      <c r="AG33" s="52"/>
      <c r="AH33" s="52"/>
      <c r="AI33" s="52"/>
      <c r="AJ33" s="52"/>
      <c r="AK33" s="133" t="s">
        <v>841</v>
      </c>
      <c r="AL33" s="133" t="s">
        <v>827</v>
      </c>
    </row>
    <row r="34" spans="1:38" ht="158.4">
      <c r="A34" s="59"/>
      <c r="B34" s="133"/>
      <c r="C34" s="134" t="s">
        <v>860</v>
      </c>
      <c r="D34" s="76" t="s">
        <v>842</v>
      </c>
      <c r="E34" s="161" t="s">
        <v>44</v>
      </c>
      <c r="F34" s="161" t="s">
        <v>44</v>
      </c>
      <c r="G34" s="161" t="s">
        <v>44</v>
      </c>
      <c r="H34" s="161" t="s">
        <v>44</v>
      </c>
      <c r="I34" s="161" t="s">
        <v>44</v>
      </c>
      <c r="J34" s="161" t="s">
        <v>44</v>
      </c>
      <c r="K34" s="161" t="s">
        <v>44</v>
      </c>
      <c r="L34" s="161" t="s">
        <v>44</v>
      </c>
      <c r="M34" s="161" t="s">
        <v>44</v>
      </c>
      <c r="N34" s="161" t="s">
        <v>44</v>
      </c>
      <c r="O34" s="161" t="s">
        <v>44</v>
      </c>
      <c r="P34" s="161" t="s">
        <v>44</v>
      </c>
      <c r="Q34" s="161" t="s">
        <v>44</v>
      </c>
      <c r="R34" s="161" t="s">
        <v>44</v>
      </c>
      <c r="S34" s="161" t="s">
        <v>44</v>
      </c>
      <c r="T34" s="161" t="s">
        <v>44</v>
      </c>
      <c r="U34" s="164">
        <v>7182.86</v>
      </c>
      <c r="V34" s="164">
        <v>0.37</v>
      </c>
      <c r="W34" s="164">
        <v>1673.14</v>
      </c>
      <c r="X34" s="164">
        <v>2951.98</v>
      </c>
      <c r="Y34" s="165">
        <v>7195.1569310987243</v>
      </c>
      <c r="Z34" s="165">
        <v>0.38</v>
      </c>
      <c r="AA34" s="165">
        <v>1567.4016142232615</v>
      </c>
      <c r="AB34" s="165">
        <v>2919.4350079377091</v>
      </c>
      <c r="AC34" s="165">
        <v>4858.6898680000004</v>
      </c>
      <c r="AD34" s="165">
        <v>0.87131939899999999</v>
      </c>
      <c r="AE34" s="165">
        <v>1335.0202589999999</v>
      </c>
      <c r="AF34" s="165">
        <v>2362.5068839999999</v>
      </c>
      <c r="AG34" s="52"/>
      <c r="AH34" s="52"/>
      <c r="AI34" s="52"/>
      <c r="AJ34" s="52"/>
      <c r="AK34" s="133" t="s">
        <v>843</v>
      </c>
      <c r="AL34" s="133" t="s">
        <v>827</v>
      </c>
    </row>
    <row r="35" spans="1:38" ht="158.4">
      <c r="A35" s="59"/>
      <c r="B35" s="133"/>
      <c r="C35" s="134" t="s">
        <v>861</v>
      </c>
      <c r="D35" s="76" t="s">
        <v>844</v>
      </c>
      <c r="E35" s="161" t="s">
        <v>44</v>
      </c>
      <c r="F35" s="161" t="s">
        <v>44</v>
      </c>
      <c r="G35" s="161" t="s">
        <v>44</v>
      </c>
      <c r="H35" s="161" t="s">
        <v>44</v>
      </c>
      <c r="I35" s="161" t="s">
        <v>44</v>
      </c>
      <c r="J35" s="161" t="s">
        <v>44</v>
      </c>
      <c r="K35" s="161" t="s">
        <v>44</v>
      </c>
      <c r="L35" s="161" t="s">
        <v>44</v>
      </c>
      <c r="M35" s="161" t="s">
        <v>44</v>
      </c>
      <c r="N35" s="161" t="s">
        <v>44</v>
      </c>
      <c r="O35" s="161" t="s">
        <v>44</v>
      </c>
      <c r="P35" s="161" t="s">
        <v>44</v>
      </c>
      <c r="Q35" s="161" t="s">
        <v>44</v>
      </c>
      <c r="R35" s="161" t="s">
        <v>44</v>
      </c>
      <c r="S35" s="161" t="s">
        <v>44</v>
      </c>
      <c r="T35" s="161" t="s">
        <v>44</v>
      </c>
      <c r="U35" s="164">
        <v>2928.75</v>
      </c>
      <c r="V35" s="164">
        <v>0.04</v>
      </c>
      <c r="W35" s="164">
        <v>1208.08</v>
      </c>
      <c r="X35" s="164">
        <v>2309.79</v>
      </c>
      <c r="Y35" s="165">
        <v>2970.4459042493454</v>
      </c>
      <c r="Z35" s="165">
        <v>0.05</v>
      </c>
      <c r="AA35" s="165">
        <v>1130.5309719771903</v>
      </c>
      <c r="AB35" s="165">
        <v>2284.8137771495685</v>
      </c>
      <c r="AC35" s="165">
        <v>1625.6320000000001</v>
      </c>
      <c r="AD35" s="165">
        <v>3.8865999999999998E-2</v>
      </c>
      <c r="AE35" s="165">
        <v>685.61</v>
      </c>
      <c r="AF35" s="165">
        <v>1441.38</v>
      </c>
      <c r="AG35" s="52"/>
      <c r="AH35" s="52"/>
      <c r="AI35" s="52"/>
      <c r="AJ35" s="52"/>
      <c r="AK35" s="133" t="s">
        <v>844</v>
      </c>
      <c r="AL35" s="133" t="s">
        <v>827</v>
      </c>
    </row>
    <row r="36" spans="1:38" ht="158.4">
      <c r="A36" s="59"/>
      <c r="B36" s="133"/>
      <c r="C36" s="134" t="s">
        <v>862</v>
      </c>
      <c r="D36" s="76" t="s">
        <v>846</v>
      </c>
      <c r="E36" s="161" t="s">
        <v>44</v>
      </c>
      <c r="F36" s="161" t="s">
        <v>44</v>
      </c>
      <c r="G36" s="161" t="s">
        <v>44</v>
      </c>
      <c r="H36" s="161" t="s">
        <v>44</v>
      </c>
      <c r="I36" s="161" t="s">
        <v>44</v>
      </c>
      <c r="J36" s="161" t="s">
        <v>44</v>
      </c>
      <c r="K36" s="161" t="s">
        <v>44</v>
      </c>
      <c r="L36" s="161" t="s">
        <v>44</v>
      </c>
      <c r="M36" s="161" t="s">
        <v>44</v>
      </c>
      <c r="N36" s="161" t="s">
        <v>44</v>
      </c>
      <c r="O36" s="161" t="s">
        <v>44</v>
      </c>
      <c r="P36" s="161" t="s">
        <v>44</v>
      </c>
      <c r="Q36" s="161" t="s">
        <v>44</v>
      </c>
      <c r="R36" s="161" t="s">
        <v>44</v>
      </c>
      <c r="S36" s="161" t="s">
        <v>44</v>
      </c>
      <c r="T36" s="161" t="s">
        <v>44</v>
      </c>
      <c r="U36" s="164">
        <v>125</v>
      </c>
      <c r="V36" s="164">
        <v>0</v>
      </c>
      <c r="W36" s="164">
        <v>18</v>
      </c>
      <c r="X36" s="164">
        <v>32</v>
      </c>
      <c r="Y36" s="165">
        <v>112</v>
      </c>
      <c r="Z36" s="165">
        <v>0</v>
      </c>
      <c r="AA36" s="165">
        <v>13</v>
      </c>
      <c r="AB36" s="165">
        <v>29</v>
      </c>
      <c r="AC36" s="165">
        <v>124</v>
      </c>
      <c r="AD36" s="165">
        <v>0</v>
      </c>
      <c r="AE36" s="165">
        <v>24</v>
      </c>
      <c r="AF36" s="165">
        <v>39</v>
      </c>
      <c r="AG36" s="52"/>
      <c r="AH36" s="52"/>
      <c r="AI36" s="52"/>
      <c r="AJ36" s="52"/>
      <c r="AK36" s="133" t="s">
        <v>847</v>
      </c>
      <c r="AL36" s="133" t="s">
        <v>827</v>
      </c>
    </row>
    <row r="37" spans="1:38" ht="158.4">
      <c r="A37" s="59"/>
      <c r="B37" s="133"/>
      <c r="C37" s="134" t="s">
        <v>863</v>
      </c>
      <c r="D37" s="76" t="s">
        <v>850</v>
      </c>
      <c r="E37" s="161" t="s">
        <v>44</v>
      </c>
      <c r="F37" s="161" t="s">
        <v>44</v>
      </c>
      <c r="G37" s="161" t="s">
        <v>44</v>
      </c>
      <c r="H37" s="161" t="s">
        <v>44</v>
      </c>
      <c r="I37" s="161" t="s">
        <v>44</v>
      </c>
      <c r="J37" s="161" t="s">
        <v>44</v>
      </c>
      <c r="K37" s="161" t="s">
        <v>44</v>
      </c>
      <c r="L37" s="161" t="s">
        <v>44</v>
      </c>
      <c r="M37" s="161" t="s">
        <v>44</v>
      </c>
      <c r="N37" s="161" t="s">
        <v>44</v>
      </c>
      <c r="O37" s="161" t="s">
        <v>44</v>
      </c>
      <c r="P37" s="161" t="s">
        <v>44</v>
      </c>
      <c r="Q37" s="161" t="s">
        <v>44</v>
      </c>
      <c r="R37" s="161" t="s">
        <v>44</v>
      </c>
      <c r="S37" s="161" t="s">
        <v>44</v>
      </c>
      <c r="T37" s="161" t="s">
        <v>44</v>
      </c>
      <c r="U37" s="164">
        <v>25</v>
      </c>
      <c r="V37" s="164">
        <v>0</v>
      </c>
      <c r="W37" s="164">
        <v>10</v>
      </c>
      <c r="X37" s="164">
        <v>26</v>
      </c>
      <c r="Y37" s="165">
        <v>21</v>
      </c>
      <c r="Z37" s="165">
        <v>0</v>
      </c>
      <c r="AA37" s="165">
        <v>6</v>
      </c>
      <c r="AB37" s="165">
        <v>24</v>
      </c>
      <c r="AC37" s="165">
        <v>16</v>
      </c>
      <c r="AD37" s="165">
        <v>0</v>
      </c>
      <c r="AE37" s="165">
        <v>5</v>
      </c>
      <c r="AF37" s="165">
        <v>18</v>
      </c>
      <c r="AG37" s="52"/>
      <c r="AH37" s="52"/>
      <c r="AI37" s="52"/>
      <c r="AJ37" s="52"/>
      <c r="AK37" s="133" t="s">
        <v>850</v>
      </c>
      <c r="AL37" s="133" t="s">
        <v>827</v>
      </c>
    </row>
    <row r="38" spans="1:38" ht="100.8">
      <c r="A38" s="59"/>
      <c r="B38" s="133"/>
      <c r="C38" s="134" t="s">
        <v>864</v>
      </c>
      <c r="D38" s="76" t="s">
        <v>853</v>
      </c>
      <c r="E38" s="161" t="s">
        <v>44</v>
      </c>
      <c r="F38" s="161" t="s">
        <v>44</v>
      </c>
      <c r="G38" s="161" t="s">
        <v>44</v>
      </c>
      <c r="H38" s="161" t="s">
        <v>44</v>
      </c>
      <c r="I38" s="161" t="s">
        <v>44</v>
      </c>
      <c r="J38" s="161" t="s">
        <v>44</v>
      </c>
      <c r="K38" s="161" t="s">
        <v>44</v>
      </c>
      <c r="L38" s="161" t="s">
        <v>44</v>
      </c>
      <c r="M38" s="161" t="s">
        <v>44</v>
      </c>
      <c r="N38" s="161" t="s">
        <v>44</v>
      </c>
      <c r="O38" s="161" t="s">
        <v>44</v>
      </c>
      <c r="P38" s="161" t="s">
        <v>44</v>
      </c>
      <c r="Q38" s="161" t="s">
        <v>44</v>
      </c>
      <c r="R38" s="161" t="s">
        <v>44</v>
      </c>
      <c r="S38" s="161" t="s">
        <v>44</v>
      </c>
      <c r="T38" s="161" t="s">
        <v>44</v>
      </c>
      <c r="U38" s="164">
        <v>20</v>
      </c>
      <c r="V38" s="164">
        <v>0</v>
      </c>
      <c r="W38" s="164">
        <v>53</v>
      </c>
      <c r="X38" s="164">
        <v>152</v>
      </c>
      <c r="Y38" s="165">
        <v>30</v>
      </c>
      <c r="Z38" s="165">
        <v>0</v>
      </c>
      <c r="AA38" s="165">
        <v>144</v>
      </c>
      <c r="AB38" s="165">
        <v>273</v>
      </c>
      <c r="AC38" s="165">
        <v>30</v>
      </c>
      <c r="AD38" s="165">
        <v>0</v>
      </c>
      <c r="AE38" s="165">
        <v>187</v>
      </c>
      <c r="AF38" s="165">
        <v>395</v>
      </c>
      <c r="AG38" s="52"/>
      <c r="AH38" s="52"/>
      <c r="AI38" s="52"/>
      <c r="AJ38" s="52"/>
      <c r="AK38" s="133" t="s">
        <v>854</v>
      </c>
      <c r="AL38" s="133" t="s">
        <v>834</v>
      </c>
    </row>
    <row r="39" spans="1:38" ht="100.8">
      <c r="A39" s="59"/>
      <c r="B39" s="133"/>
      <c r="C39" s="134" t="s">
        <v>865</v>
      </c>
      <c r="D39" s="76" t="s">
        <v>856</v>
      </c>
      <c r="E39" s="161" t="s">
        <v>44</v>
      </c>
      <c r="F39" s="161" t="s">
        <v>44</v>
      </c>
      <c r="G39" s="161" t="s">
        <v>44</v>
      </c>
      <c r="H39" s="161" t="s">
        <v>44</v>
      </c>
      <c r="I39" s="161" t="s">
        <v>44</v>
      </c>
      <c r="J39" s="161" t="s">
        <v>44</v>
      </c>
      <c r="K39" s="161" t="s">
        <v>44</v>
      </c>
      <c r="L39" s="161" t="s">
        <v>44</v>
      </c>
      <c r="M39" s="161" t="s">
        <v>44</v>
      </c>
      <c r="N39" s="161" t="s">
        <v>44</v>
      </c>
      <c r="O39" s="161" t="s">
        <v>44</v>
      </c>
      <c r="P39" s="161" t="s">
        <v>44</v>
      </c>
      <c r="Q39" s="161" t="s">
        <v>44</v>
      </c>
      <c r="R39" s="161" t="s">
        <v>44</v>
      </c>
      <c r="S39" s="161" t="s">
        <v>44</v>
      </c>
      <c r="T39" s="161" t="s">
        <v>44</v>
      </c>
      <c r="U39" s="164">
        <v>9</v>
      </c>
      <c r="V39" s="164">
        <v>0</v>
      </c>
      <c r="W39" s="164">
        <v>39</v>
      </c>
      <c r="X39" s="164">
        <v>119</v>
      </c>
      <c r="Y39" s="165">
        <v>14</v>
      </c>
      <c r="Z39" s="165">
        <v>0</v>
      </c>
      <c r="AA39" s="165">
        <v>105</v>
      </c>
      <c r="AB39" s="165">
        <v>216</v>
      </c>
      <c r="AC39" s="165">
        <v>11</v>
      </c>
      <c r="AD39" s="165">
        <v>0</v>
      </c>
      <c r="AE39" s="165">
        <v>75</v>
      </c>
      <c r="AF39" s="165">
        <v>187</v>
      </c>
      <c r="AG39" s="52"/>
      <c r="AH39" s="52"/>
      <c r="AI39" s="52"/>
      <c r="AJ39" s="52"/>
      <c r="AK39" s="133" t="s">
        <v>856</v>
      </c>
      <c r="AL39" s="133" t="s">
        <v>834</v>
      </c>
    </row>
    <row r="40" spans="1:38" ht="158.4">
      <c r="A40" s="59"/>
      <c r="B40" s="133" t="s">
        <v>866</v>
      </c>
      <c r="C40" s="134" t="s">
        <v>138</v>
      </c>
      <c r="D40" s="76" t="s">
        <v>825</v>
      </c>
      <c r="E40" s="161" t="s">
        <v>44</v>
      </c>
      <c r="F40" s="161" t="s">
        <v>44</v>
      </c>
      <c r="G40" s="161" t="s">
        <v>44</v>
      </c>
      <c r="H40" s="161" t="s">
        <v>44</v>
      </c>
      <c r="I40" s="161" t="s">
        <v>44</v>
      </c>
      <c r="J40" s="161" t="s">
        <v>44</v>
      </c>
      <c r="K40" s="161" t="s">
        <v>44</v>
      </c>
      <c r="L40" s="161" t="s">
        <v>44</v>
      </c>
      <c r="M40" s="161" t="s">
        <v>44</v>
      </c>
      <c r="N40" s="161" t="s">
        <v>44</v>
      </c>
      <c r="O40" s="161" t="s">
        <v>44</v>
      </c>
      <c r="P40" s="161" t="s">
        <v>44</v>
      </c>
      <c r="Q40" s="161" t="s">
        <v>44</v>
      </c>
      <c r="R40" s="161" t="s">
        <v>44</v>
      </c>
      <c r="S40" s="161" t="s">
        <v>44</v>
      </c>
      <c r="T40" s="161" t="s">
        <v>44</v>
      </c>
      <c r="U40" s="164">
        <v>12178.84</v>
      </c>
      <c r="V40" s="164">
        <v>0.84</v>
      </c>
      <c r="W40" s="164">
        <v>2757.67</v>
      </c>
      <c r="X40" s="164">
        <v>2992.26</v>
      </c>
      <c r="Y40" s="165">
        <v>11688.269645153283</v>
      </c>
      <c r="Z40" s="165">
        <v>0.84</v>
      </c>
      <c r="AA40" s="165">
        <v>2645.3755448762217</v>
      </c>
      <c r="AB40" s="165">
        <v>2916.0364938771031</v>
      </c>
      <c r="AC40" s="333">
        <v>21112</v>
      </c>
      <c r="AD40" s="334">
        <v>7</v>
      </c>
      <c r="AE40" s="333">
        <v>3919</v>
      </c>
      <c r="AF40" s="333">
        <v>4703</v>
      </c>
      <c r="AG40" s="52"/>
      <c r="AH40" s="52"/>
      <c r="AI40" s="52"/>
      <c r="AJ40" s="52"/>
      <c r="AK40" s="133" t="s">
        <v>826</v>
      </c>
      <c r="AL40" s="133" t="s">
        <v>827</v>
      </c>
    </row>
    <row r="41" spans="1:38" ht="158.4">
      <c r="A41" s="59"/>
      <c r="B41" s="133"/>
      <c r="C41" s="134" t="s">
        <v>142</v>
      </c>
      <c r="D41" s="76" t="s">
        <v>828</v>
      </c>
      <c r="E41" s="161" t="s">
        <v>44</v>
      </c>
      <c r="F41" s="161" t="s">
        <v>44</v>
      </c>
      <c r="G41" s="161" t="s">
        <v>44</v>
      </c>
      <c r="H41" s="161" t="s">
        <v>44</v>
      </c>
      <c r="I41" s="161" t="s">
        <v>44</v>
      </c>
      <c r="J41" s="161" t="s">
        <v>44</v>
      </c>
      <c r="K41" s="161" t="s">
        <v>44</v>
      </c>
      <c r="L41" s="161" t="s">
        <v>44</v>
      </c>
      <c r="M41" s="161" t="s">
        <v>44</v>
      </c>
      <c r="N41" s="161" t="s">
        <v>44</v>
      </c>
      <c r="O41" s="161" t="s">
        <v>44</v>
      </c>
      <c r="P41" s="161" t="s">
        <v>44</v>
      </c>
      <c r="Q41" s="161" t="s">
        <v>44</v>
      </c>
      <c r="R41" s="161" t="s">
        <v>44</v>
      </c>
      <c r="S41" s="161" t="s">
        <v>44</v>
      </c>
      <c r="T41" s="161" t="s">
        <v>44</v>
      </c>
      <c r="U41" s="164">
        <v>93.66</v>
      </c>
      <c r="V41" s="164">
        <v>0</v>
      </c>
      <c r="W41" s="164">
        <v>34.64</v>
      </c>
      <c r="X41" s="164">
        <v>43.6</v>
      </c>
      <c r="Y41" s="165">
        <v>94.050279540186168</v>
      </c>
      <c r="Z41" s="165">
        <v>0</v>
      </c>
      <c r="AA41" s="165">
        <v>24.504861106448786</v>
      </c>
      <c r="AB41" s="165">
        <v>44.482233464805425</v>
      </c>
      <c r="AC41" s="333">
        <v>4943</v>
      </c>
      <c r="AD41" s="334">
        <v>4</v>
      </c>
      <c r="AE41" s="333">
        <v>1531</v>
      </c>
      <c r="AF41" s="333">
        <v>2482</v>
      </c>
      <c r="AG41" s="52"/>
      <c r="AH41" s="52"/>
      <c r="AI41" s="52"/>
      <c r="AJ41" s="52"/>
      <c r="AK41" s="133" t="s">
        <v>828</v>
      </c>
      <c r="AL41" s="133" t="s">
        <v>827</v>
      </c>
    </row>
    <row r="42" spans="1:38" ht="144">
      <c r="A42" s="59"/>
      <c r="B42" s="133"/>
      <c r="C42" s="134" t="s">
        <v>145</v>
      </c>
      <c r="D42" s="76" t="s">
        <v>829</v>
      </c>
      <c r="E42" s="161" t="s">
        <v>44</v>
      </c>
      <c r="F42" s="161" t="s">
        <v>44</v>
      </c>
      <c r="G42" s="161" t="s">
        <v>44</v>
      </c>
      <c r="H42" s="161" t="s">
        <v>44</v>
      </c>
      <c r="I42" s="161" t="s">
        <v>44</v>
      </c>
      <c r="J42" s="161" t="s">
        <v>44</v>
      </c>
      <c r="K42" s="161" t="s">
        <v>44</v>
      </c>
      <c r="L42" s="161" t="s">
        <v>44</v>
      </c>
      <c r="M42" s="161" t="s">
        <v>44</v>
      </c>
      <c r="N42" s="161" t="s">
        <v>44</v>
      </c>
      <c r="O42" s="161" t="s">
        <v>44</v>
      </c>
      <c r="P42" s="161" t="s">
        <v>44</v>
      </c>
      <c r="Q42" s="161" t="s">
        <v>44</v>
      </c>
      <c r="R42" s="161" t="s">
        <v>44</v>
      </c>
      <c r="S42" s="161" t="s">
        <v>44</v>
      </c>
      <c r="T42" s="161" t="s">
        <v>44</v>
      </c>
      <c r="U42" s="164">
        <v>21784</v>
      </c>
      <c r="V42" s="164">
        <v>0</v>
      </c>
      <c r="W42" s="164">
        <v>1767</v>
      </c>
      <c r="X42" s="164">
        <v>2598</v>
      </c>
      <c r="Y42" s="165">
        <v>21728</v>
      </c>
      <c r="Z42" s="165">
        <v>0</v>
      </c>
      <c r="AA42" s="165">
        <v>1613</v>
      </c>
      <c r="AB42" s="165">
        <v>2560</v>
      </c>
      <c r="AC42" s="165">
        <v>13483</v>
      </c>
      <c r="AD42" s="165">
        <v>5</v>
      </c>
      <c r="AE42" s="165">
        <v>2062</v>
      </c>
      <c r="AF42" s="165">
        <v>3260</v>
      </c>
      <c r="AG42" s="52"/>
      <c r="AH42" s="52"/>
      <c r="AI42" s="52"/>
      <c r="AJ42" s="52"/>
      <c r="AK42" s="133" t="s">
        <v>830</v>
      </c>
      <c r="AL42" s="133" t="s">
        <v>831</v>
      </c>
    </row>
    <row r="43" spans="1:38" ht="144">
      <c r="A43" s="59"/>
      <c r="B43" s="133"/>
      <c r="C43" s="134" t="s">
        <v>302</v>
      </c>
      <c r="D43" s="76" t="s">
        <v>832</v>
      </c>
      <c r="E43" s="161" t="s">
        <v>44</v>
      </c>
      <c r="F43" s="161" t="s">
        <v>44</v>
      </c>
      <c r="G43" s="161" t="s">
        <v>44</v>
      </c>
      <c r="H43" s="161" t="s">
        <v>44</v>
      </c>
      <c r="I43" s="161" t="s">
        <v>44</v>
      </c>
      <c r="J43" s="161" t="s">
        <v>44</v>
      </c>
      <c r="K43" s="161" t="s">
        <v>44</v>
      </c>
      <c r="L43" s="161" t="s">
        <v>44</v>
      </c>
      <c r="M43" s="161" t="s">
        <v>44</v>
      </c>
      <c r="N43" s="161" t="s">
        <v>44</v>
      </c>
      <c r="O43" s="161" t="s">
        <v>44</v>
      </c>
      <c r="P43" s="161" t="s">
        <v>44</v>
      </c>
      <c r="Q43" s="161" t="s">
        <v>44</v>
      </c>
      <c r="R43" s="161" t="s">
        <v>44</v>
      </c>
      <c r="S43" s="161" t="s">
        <v>44</v>
      </c>
      <c r="T43" s="161" t="s">
        <v>44</v>
      </c>
      <c r="U43" s="164">
        <v>98</v>
      </c>
      <c r="V43" s="164">
        <v>0</v>
      </c>
      <c r="W43" s="164">
        <v>22</v>
      </c>
      <c r="X43" s="164">
        <v>32</v>
      </c>
      <c r="Y43" s="165">
        <v>99</v>
      </c>
      <c r="Z43" s="165">
        <v>0</v>
      </c>
      <c r="AA43" s="165">
        <v>18</v>
      </c>
      <c r="AB43" s="165">
        <v>29</v>
      </c>
      <c r="AC43" s="165">
        <v>3020</v>
      </c>
      <c r="AD43" s="165">
        <v>4</v>
      </c>
      <c r="AE43" s="165">
        <v>938</v>
      </c>
      <c r="AF43" s="165">
        <v>1881</v>
      </c>
      <c r="AG43" s="52"/>
      <c r="AH43" s="52"/>
      <c r="AI43" s="52"/>
      <c r="AJ43" s="52"/>
      <c r="AK43" s="133" t="s">
        <v>832</v>
      </c>
      <c r="AL43" s="133" t="s">
        <v>831</v>
      </c>
    </row>
    <row r="44" spans="1:38" ht="100.8">
      <c r="A44" s="59"/>
      <c r="B44" s="133"/>
      <c r="C44" s="134" t="s">
        <v>304</v>
      </c>
      <c r="D44" s="76" t="s">
        <v>833</v>
      </c>
      <c r="E44" s="161" t="s">
        <v>44</v>
      </c>
      <c r="F44" s="161" t="s">
        <v>44</v>
      </c>
      <c r="G44" s="161" t="s">
        <v>44</v>
      </c>
      <c r="H44" s="161" t="s">
        <v>44</v>
      </c>
      <c r="I44" s="161" t="s">
        <v>44</v>
      </c>
      <c r="J44" s="161" t="s">
        <v>44</v>
      </c>
      <c r="K44" s="161" t="s">
        <v>44</v>
      </c>
      <c r="L44" s="161" t="s">
        <v>44</v>
      </c>
      <c r="M44" s="161" t="s">
        <v>44</v>
      </c>
      <c r="N44" s="161" t="s">
        <v>44</v>
      </c>
      <c r="O44" s="161" t="s">
        <v>44</v>
      </c>
      <c r="P44" s="161" t="s">
        <v>44</v>
      </c>
      <c r="Q44" s="161" t="s">
        <v>44</v>
      </c>
      <c r="R44" s="161" t="s">
        <v>44</v>
      </c>
      <c r="S44" s="161" t="s">
        <v>44</v>
      </c>
      <c r="T44" s="161" t="s">
        <v>44</v>
      </c>
      <c r="U44" s="164">
        <v>379812</v>
      </c>
      <c r="V44" s="164">
        <v>8</v>
      </c>
      <c r="W44" s="164">
        <v>24861</v>
      </c>
      <c r="X44" s="164">
        <v>37774</v>
      </c>
      <c r="Y44" s="165">
        <v>379812</v>
      </c>
      <c r="Z44" s="165">
        <v>8</v>
      </c>
      <c r="AA44" s="165">
        <v>24861</v>
      </c>
      <c r="AB44" s="165">
        <v>37774</v>
      </c>
      <c r="AC44" s="165">
        <v>944764</v>
      </c>
      <c r="AD44" s="165">
        <v>420</v>
      </c>
      <c r="AE44" s="165">
        <v>92639</v>
      </c>
      <c r="AF44" s="165">
        <v>127383</v>
      </c>
      <c r="AG44" s="52"/>
      <c r="AH44" s="52"/>
      <c r="AI44" s="52"/>
      <c r="AJ44" s="52"/>
      <c r="AK44" s="133" t="s">
        <v>264</v>
      </c>
      <c r="AL44" s="133" t="s">
        <v>834</v>
      </c>
    </row>
    <row r="45" spans="1:38" ht="100.8">
      <c r="A45" s="59"/>
      <c r="B45" s="133"/>
      <c r="C45" s="134" t="s">
        <v>867</v>
      </c>
      <c r="D45" s="138" t="s">
        <v>835</v>
      </c>
      <c r="E45" s="161" t="s">
        <v>44</v>
      </c>
      <c r="F45" s="161" t="s">
        <v>44</v>
      </c>
      <c r="G45" s="161" t="s">
        <v>44</v>
      </c>
      <c r="H45" s="161" t="s">
        <v>44</v>
      </c>
      <c r="I45" s="161" t="s">
        <v>44</v>
      </c>
      <c r="J45" s="161" t="s">
        <v>44</v>
      </c>
      <c r="K45" s="161" t="s">
        <v>44</v>
      </c>
      <c r="L45" s="161" t="s">
        <v>44</v>
      </c>
      <c r="M45" s="161" t="s">
        <v>44</v>
      </c>
      <c r="N45" s="161" t="s">
        <v>44</v>
      </c>
      <c r="O45" s="161" t="s">
        <v>44</v>
      </c>
      <c r="P45" s="161" t="s">
        <v>44</v>
      </c>
      <c r="Q45" s="161" t="s">
        <v>44</v>
      </c>
      <c r="R45" s="161" t="s">
        <v>44</v>
      </c>
      <c r="S45" s="161" t="s">
        <v>44</v>
      </c>
      <c r="T45" s="161" t="s">
        <v>44</v>
      </c>
      <c r="U45" s="164">
        <v>2566</v>
      </c>
      <c r="V45" s="164">
        <v>0</v>
      </c>
      <c r="W45" s="164">
        <v>968</v>
      </c>
      <c r="X45" s="164">
        <v>1578</v>
      </c>
      <c r="Y45" s="165">
        <v>2566</v>
      </c>
      <c r="Z45" s="165">
        <v>0</v>
      </c>
      <c r="AA45" s="165">
        <v>968</v>
      </c>
      <c r="AB45" s="165">
        <v>1578</v>
      </c>
      <c r="AC45" s="165">
        <v>297274</v>
      </c>
      <c r="AD45" s="165">
        <v>377</v>
      </c>
      <c r="AE45" s="165">
        <v>67958</v>
      </c>
      <c r="AF45" s="165">
        <v>110603</v>
      </c>
      <c r="AG45" s="52"/>
      <c r="AH45" s="52"/>
      <c r="AI45" s="52"/>
      <c r="AJ45" s="52"/>
      <c r="AK45" s="133" t="s">
        <v>835</v>
      </c>
      <c r="AL45" s="133" t="s">
        <v>834</v>
      </c>
    </row>
    <row r="46" spans="1:38" ht="100.8">
      <c r="A46" s="59"/>
      <c r="B46" s="133"/>
      <c r="C46" s="134" t="s">
        <v>868</v>
      </c>
      <c r="D46" s="138" t="s">
        <v>836</v>
      </c>
      <c r="E46" s="161" t="s">
        <v>44</v>
      </c>
      <c r="F46" s="161" t="s">
        <v>44</v>
      </c>
      <c r="G46" s="161" t="s">
        <v>44</v>
      </c>
      <c r="H46" s="161" t="s">
        <v>44</v>
      </c>
      <c r="I46" s="161" t="s">
        <v>44</v>
      </c>
      <c r="J46" s="161" t="s">
        <v>44</v>
      </c>
      <c r="K46" s="161" t="s">
        <v>44</v>
      </c>
      <c r="L46" s="161" t="s">
        <v>44</v>
      </c>
      <c r="M46" s="161" t="s">
        <v>44</v>
      </c>
      <c r="N46" s="161" t="s">
        <v>44</v>
      </c>
      <c r="O46" s="161" t="s">
        <v>44</v>
      </c>
      <c r="P46" s="161" t="s">
        <v>44</v>
      </c>
      <c r="Q46" s="161" t="s">
        <v>44</v>
      </c>
      <c r="R46" s="161" t="s">
        <v>44</v>
      </c>
      <c r="S46" s="161" t="s">
        <v>44</v>
      </c>
      <c r="T46" s="161" t="s">
        <v>44</v>
      </c>
      <c r="U46" s="164">
        <v>44535</v>
      </c>
      <c r="V46" s="164">
        <v>0</v>
      </c>
      <c r="W46" s="164">
        <v>2492</v>
      </c>
      <c r="X46" s="164">
        <v>2674</v>
      </c>
      <c r="Y46" s="165">
        <v>44535</v>
      </c>
      <c r="Z46" s="165">
        <v>0</v>
      </c>
      <c r="AA46" s="165">
        <v>2492</v>
      </c>
      <c r="AB46" s="165">
        <v>2674</v>
      </c>
      <c r="AC46" s="165">
        <v>332340</v>
      </c>
      <c r="AD46" s="165">
        <v>0</v>
      </c>
      <c r="AE46" s="165">
        <v>19356</v>
      </c>
      <c r="AF46" s="165">
        <v>25302</v>
      </c>
      <c r="AG46" s="52"/>
      <c r="AH46" s="52"/>
      <c r="AI46" s="52"/>
      <c r="AJ46" s="52"/>
      <c r="AK46" s="133" t="s">
        <v>837</v>
      </c>
      <c r="AL46" s="133" t="s">
        <v>834</v>
      </c>
    </row>
    <row r="47" spans="1:38" ht="100.8">
      <c r="A47" s="59"/>
      <c r="B47" s="133"/>
      <c r="C47" s="134" t="s">
        <v>869</v>
      </c>
      <c r="D47" s="138" t="s">
        <v>838</v>
      </c>
      <c r="E47" s="161" t="s">
        <v>44</v>
      </c>
      <c r="F47" s="161" t="s">
        <v>44</v>
      </c>
      <c r="G47" s="161" t="s">
        <v>44</v>
      </c>
      <c r="H47" s="161" t="s">
        <v>44</v>
      </c>
      <c r="I47" s="161" t="s">
        <v>44</v>
      </c>
      <c r="J47" s="161" t="s">
        <v>44</v>
      </c>
      <c r="K47" s="161" t="s">
        <v>44</v>
      </c>
      <c r="L47" s="161" t="s">
        <v>44</v>
      </c>
      <c r="M47" s="161" t="s">
        <v>44</v>
      </c>
      <c r="N47" s="161" t="s">
        <v>44</v>
      </c>
      <c r="O47" s="161" t="s">
        <v>44</v>
      </c>
      <c r="P47" s="161" t="s">
        <v>44</v>
      </c>
      <c r="Q47" s="161" t="s">
        <v>44</v>
      </c>
      <c r="R47" s="161" t="s">
        <v>44</v>
      </c>
      <c r="S47" s="161" t="s">
        <v>44</v>
      </c>
      <c r="T47" s="161" t="s">
        <v>44</v>
      </c>
      <c r="U47" s="164">
        <v>342</v>
      </c>
      <c r="V47" s="164">
        <v>0</v>
      </c>
      <c r="W47" s="164">
        <v>54</v>
      </c>
      <c r="X47" s="164">
        <v>100</v>
      </c>
      <c r="Y47" s="165">
        <v>342</v>
      </c>
      <c r="Z47" s="165">
        <v>0</v>
      </c>
      <c r="AA47" s="165">
        <v>54</v>
      </c>
      <c r="AB47" s="165">
        <v>100</v>
      </c>
      <c r="AC47" s="165">
        <v>107332</v>
      </c>
      <c r="AD47" s="165">
        <v>0</v>
      </c>
      <c r="AE47" s="165">
        <v>15341</v>
      </c>
      <c r="AF47" s="165">
        <v>23146</v>
      </c>
      <c r="AG47" s="52"/>
      <c r="AH47" s="52"/>
      <c r="AI47" s="52"/>
      <c r="AJ47" s="52"/>
      <c r="AK47" s="133" t="s">
        <v>838</v>
      </c>
      <c r="AL47" s="133" t="s">
        <v>834</v>
      </c>
    </row>
    <row r="48" spans="1:38" ht="158.4">
      <c r="A48" s="59"/>
      <c r="B48" s="133"/>
      <c r="C48" s="134" t="s">
        <v>870</v>
      </c>
      <c r="D48" s="76" t="s">
        <v>839</v>
      </c>
      <c r="E48" s="161" t="s">
        <v>44</v>
      </c>
      <c r="F48" s="161" t="s">
        <v>44</v>
      </c>
      <c r="G48" s="161" t="s">
        <v>44</v>
      </c>
      <c r="H48" s="161" t="s">
        <v>44</v>
      </c>
      <c r="I48" s="161" t="s">
        <v>44</v>
      </c>
      <c r="J48" s="161" t="s">
        <v>44</v>
      </c>
      <c r="K48" s="161" t="s">
        <v>44</v>
      </c>
      <c r="L48" s="161" t="s">
        <v>44</v>
      </c>
      <c r="M48" s="161" t="s">
        <v>44</v>
      </c>
      <c r="N48" s="161" t="s">
        <v>44</v>
      </c>
      <c r="O48" s="161" t="s">
        <v>44</v>
      </c>
      <c r="P48" s="161" t="s">
        <v>44</v>
      </c>
      <c r="Q48" s="161" t="s">
        <v>44</v>
      </c>
      <c r="R48" s="161" t="s">
        <v>44</v>
      </c>
      <c r="S48" s="161" t="s">
        <v>44</v>
      </c>
      <c r="T48" s="161" t="s">
        <v>44</v>
      </c>
      <c r="U48" s="164">
        <v>5161.2700000000004</v>
      </c>
      <c r="V48" s="164">
        <v>0.02</v>
      </c>
      <c r="W48" s="164">
        <v>1285.5</v>
      </c>
      <c r="X48" s="164">
        <v>1399.53</v>
      </c>
      <c r="Y48" s="165">
        <v>4764.2274244646942</v>
      </c>
      <c r="Z48" s="165">
        <v>0.03</v>
      </c>
      <c r="AA48" s="165">
        <v>1255.9611652448202</v>
      </c>
      <c r="AB48" s="165">
        <v>1371.7135420749796</v>
      </c>
      <c r="AC48" s="165">
        <v>4034.4533999999999</v>
      </c>
      <c r="AD48" s="165">
        <v>0.107573</v>
      </c>
      <c r="AE48" s="165">
        <v>1000.407</v>
      </c>
      <c r="AF48" s="165">
        <v>987.54700000000003</v>
      </c>
      <c r="AG48" s="52"/>
      <c r="AH48" s="52"/>
      <c r="AI48" s="52"/>
      <c r="AJ48" s="52"/>
      <c r="AK48" s="133" t="s">
        <v>840</v>
      </c>
      <c r="AL48" s="133" t="s">
        <v>827</v>
      </c>
    </row>
    <row r="49" spans="1:38" ht="158.4">
      <c r="A49" s="59"/>
      <c r="B49" s="133"/>
      <c r="C49" s="134" t="s">
        <v>871</v>
      </c>
      <c r="D49" s="76" t="s">
        <v>841</v>
      </c>
      <c r="E49" s="161" t="s">
        <v>44</v>
      </c>
      <c r="F49" s="161" t="s">
        <v>44</v>
      </c>
      <c r="G49" s="161" t="s">
        <v>44</v>
      </c>
      <c r="H49" s="161" t="s">
        <v>44</v>
      </c>
      <c r="I49" s="161" t="s">
        <v>44</v>
      </c>
      <c r="J49" s="161" t="s">
        <v>44</v>
      </c>
      <c r="K49" s="161" t="s">
        <v>44</v>
      </c>
      <c r="L49" s="161" t="s">
        <v>44</v>
      </c>
      <c r="M49" s="161" t="s">
        <v>44</v>
      </c>
      <c r="N49" s="161" t="s">
        <v>44</v>
      </c>
      <c r="O49" s="161" t="s">
        <v>44</v>
      </c>
      <c r="P49" s="161" t="s">
        <v>44</v>
      </c>
      <c r="Q49" s="161" t="s">
        <v>44</v>
      </c>
      <c r="R49" s="161" t="s">
        <v>44</v>
      </c>
      <c r="S49" s="161" t="s">
        <v>44</v>
      </c>
      <c r="T49" s="161" t="s">
        <v>44</v>
      </c>
      <c r="U49" s="164">
        <v>7.75</v>
      </c>
      <c r="V49" s="164">
        <v>0</v>
      </c>
      <c r="W49" s="164">
        <v>3.18</v>
      </c>
      <c r="X49" s="164">
        <v>2.97</v>
      </c>
      <c r="Y49" s="165">
        <v>7.9707040768328188</v>
      </c>
      <c r="Z49" s="165">
        <v>0</v>
      </c>
      <c r="AA49" s="165">
        <v>3.3431913587750808</v>
      </c>
      <c r="AB49" s="165">
        <v>5.4961774795731637</v>
      </c>
      <c r="AC49" s="165">
        <v>238.76374999999999</v>
      </c>
      <c r="AD49" s="165">
        <v>0</v>
      </c>
      <c r="AE49" s="165">
        <v>162.07050000000001</v>
      </c>
      <c r="AF49" s="165">
        <v>200.90379999999999</v>
      </c>
      <c r="AG49" s="52"/>
      <c r="AH49" s="52"/>
      <c r="AI49" s="52"/>
      <c r="AJ49" s="52"/>
      <c r="AK49" s="133" t="s">
        <v>841</v>
      </c>
      <c r="AL49" s="133" t="s">
        <v>827</v>
      </c>
    </row>
    <row r="50" spans="1:38" ht="158.4">
      <c r="A50" s="59"/>
      <c r="B50" s="133"/>
      <c r="C50" s="134" t="s">
        <v>872</v>
      </c>
      <c r="D50" s="76" t="s">
        <v>842</v>
      </c>
      <c r="E50" s="161" t="s">
        <v>44</v>
      </c>
      <c r="F50" s="161" t="s">
        <v>44</v>
      </c>
      <c r="G50" s="161" t="s">
        <v>44</v>
      </c>
      <c r="H50" s="161" t="s">
        <v>44</v>
      </c>
      <c r="I50" s="161" t="s">
        <v>44</v>
      </c>
      <c r="J50" s="161" t="s">
        <v>44</v>
      </c>
      <c r="K50" s="161" t="s">
        <v>44</v>
      </c>
      <c r="L50" s="161" t="s">
        <v>44</v>
      </c>
      <c r="M50" s="161" t="s">
        <v>44</v>
      </c>
      <c r="N50" s="161" t="s">
        <v>44</v>
      </c>
      <c r="O50" s="161" t="s">
        <v>44</v>
      </c>
      <c r="P50" s="161" t="s">
        <v>44</v>
      </c>
      <c r="Q50" s="161" t="s">
        <v>44</v>
      </c>
      <c r="R50" s="161" t="s">
        <v>44</v>
      </c>
      <c r="S50" s="161" t="s">
        <v>44</v>
      </c>
      <c r="T50" s="161" t="s">
        <v>44</v>
      </c>
      <c r="U50" s="164">
        <v>7017.57</v>
      </c>
      <c r="V50" s="164">
        <v>0.81</v>
      </c>
      <c r="W50" s="164">
        <v>1472.17</v>
      </c>
      <c r="X50" s="164">
        <v>1592.74</v>
      </c>
      <c r="Y50" s="165">
        <v>6924.0422206885887</v>
      </c>
      <c r="Z50" s="165">
        <v>0.81</v>
      </c>
      <c r="AA50" s="165">
        <v>1389.4143796314015</v>
      </c>
      <c r="AB50" s="165">
        <v>1544.3229518021235</v>
      </c>
      <c r="AC50" s="165">
        <v>10376.806200000001</v>
      </c>
      <c r="AD50" s="165">
        <v>0.93373499999999998</v>
      </c>
      <c r="AE50" s="165">
        <v>1875.5350000000001</v>
      </c>
      <c r="AF50" s="165">
        <v>2512.3249999999998</v>
      </c>
      <c r="AG50" s="52"/>
      <c r="AH50" s="52"/>
      <c r="AI50" s="52"/>
      <c r="AJ50" s="52"/>
      <c r="AK50" s="133" t="s">
        <v>843</v>
      </c>
      <c r="AL50" s="133" t="s">
        <v>827</v>
      </c>
    </row>
    <row r="51" spans="1:38" ht="158.4">
      <c r="A51" s="59"/>
      <c r="B51" s="133"/>
      <c r="C51" s="134" t="s">
        <v>873</v>
      </c>
      <c r="D51" s="76" t="s">
        <v>844</v>
      </c>
      <c r="E51" s="161" t="s">
        <v>44</v>
      </c>
      <c r="F51" s="161" t="s">
        <v>44</v>
      </c>
      <c r="G51" s="161" t="s">
        <v>44</v>
      </c>
      <c r="H51" s="161" t="s">
        <v>44</v>
      </c>
      <c r="I51" s="161" t="s">
        <v>44</v>
      </c>
      <c r="J51" s="161" t="s">
        <v>44</v>
      </c>
      <c r="K51" s="161" t="s">
        <v>44</v>
      </c>
      <c r="L51" s="161" t="s">
        <v>44</v>
      </c>
      <c r="M51" s="161" t="s">
        <v>44</v>
      </c>
      <c r="N51" s="161" t="s">
        <v>44</v>
      </c>
      <c r="O51" s="161" t="s">
        <v>44</v>
      </c>
      <c r="P51" s="161" t="s">
        <v>44</v>
      </c>
      <c r="Q51" s="161" t="s">
        <v>44</v>
      </c>
      <c r="R51" s="161" t="s">
        <v>44</v>
      </c>
      <c r="S51" s="161" t="s">
        <v>44</v>
      </c>
      <c r="T51" s="161" t="s">
        <v>44</v>
      </c>
      <c r="U51" s="164">
        <v>85.92</v>
      </c>
      <c r="V51" s="164">
        <v>0</v>
      </c>
      <c r="W51" s="164">
        <v>31.46</v>
      </c>
      <c r="X51" s="164">
        <v>40.630000000000003</v>
      </c>
      <c r="Y51" s="165">
        <v>86.079575463353351</v>
      </c>
      <c r="Z51" s="165">
        <v>0</v>
      </c>
      <c r="AA51" s="165">
        <v>21.161669747673706</v>
      </c>
      <c r="AB51" s="165">
        <v>38.986055985232262</v>
      </c>
      <c r="AC51" s="165">
        <v>2483.239</v>
      </c>
      <c r="AD51" s="165">
        <v>0.488647</v>
      </c>
      <c r="AE51" s="165">
        <v>747.59209999999996</v>
      </c>
      <c r="AF51" s="165">
        <v>1428.5619999999999</v>
      </c>
      <c r="AG51" s="52"/>
      <c r="AH51" s="52"/>
      <c r="AI51" s="52"/>
      <c r="AJ51" s="52"/>
      <c r="AK51" s="133" t="s">
        <v>844</v>
      </c>
      <c r="AL51" s="133" t="s">
        <v>827</v>
      </c>
    </row>
    <row r="52" spans="1:38" ht="158.4">
      <c r="A52" s="59"/>
      <c r="B52" s="133"/>
      <c r="C52" s="134" t="s">
        <v>874</v>
      </c>
      <c r="D52" s="76" t="s">
        <v>846</v>
      </c>
      <c r="E52" s="161" t="s">
        <v>44</v>
      </c>
      <c r="F52" s="161" t="s">
        <v>44</v>
      </c>
      <c r="G52" s="161" t="s">
        <v>44</v>
      </c>
      <c r="H52" s="161" t="s">
        <v>44</v>
      </c>
      <c r="I52" s="161" t="s">
        <v>44</v>
      </c>
      <c r="J52" s="161" t="s">
        <v>44</v>
      </c>
      <c r="K52" s="161" t="s">
        <v>44</v>
      </c>
      <c r="L52" s="161" t="s">
        <v>44</v>
      </c>
      <c r="M52" s="161" t="s">
        <v>44</v>
      </c>
      <c r="N52" s="161" t="s">
        <v>44</v>
      </c>
      <c r="O52" s="161" t="s">
        <v>44</v>
      </c>
      <c r="P52" s="161" t="s">
        <v>44</v>
      </c>
      <c r="Q52" s="161" t="s">
        <v>44</v>
      </c>
      <c r="R52" s="161" t="s">
        <v>44</v>
      </c>
      <c r="S52" s="161" t="s">
        <v>44</v>
      </c>
      <c r="T52" s="161" t="s">
        <v>44</v>
      </c>
      <c r="U52" s="164">
        <v>420</v>
      </c>
      <c r="V52" s="164">
        <v>0</v>
      </c>
      <c r="W52" s="164">
        <v>62</v>
      </c>
      <c r="X52" s="164">
        <v>49</v>
      </c>
      <c r="Y52" s="165">
        <v>322</v>
      </c>
      <c r="Z52" s="165">
        <v>0</v>
      </c>
      <c r="AA52" s="165">
        <v>49</v>
      </c>
      <c r="AB52" s="165">
        <v>40</v>
      </c>
      <c r="AC52" s="165">
        <v>241</v>
      </c>
      <c r="AD52" s="165">
        <v>0</v>
      </c>
      <c r="AE52" s="165">
        <v>63</v>
      </c>
      <c r="AF52" s="165">
        <v>46</v>
      </c>
      <c r="AG52" s="52"/>
      <c r="AH52" s="52"/>
      <c r="AI52" s="52"/>
      <c r="AJ52" s="52"/>
      <c r="AK52" s="133" t="s">
        <v>847</v>
      </c>
      <c r="AL52" s="133" t="s">
        <v>827</v>
      </c>
    </row>
    <row r="53" spans="1:38" ht="158.4">
      <c r="A53" s="59"/>
      <c r="B53" s="133"/>
      <c r="C53" s="134" t="s">
        <v>875</v>
      </c>
      <c r="D53" s="76" t="s">
        <v>850</v>
      </c>
      <c r="E53" s="161" t="s">
        <v>44</v>
      </c>
      <c r="F53" s="161" t="s">
        <v>44</v>
      </c>
      <c r="G53" s="161" t="s">
        <v>44</v>
      </c>
      <c r="H53" s="161" t="s">
        <v>44</v>
      </c>
      <c r="I53" s="161" t="s">
        <v>44</v>
      </c>
      <c r="J53" s="161" t="s">
        <v>44</v>
      </c>
      <c r="K53" s="161" t="s">
        <v>44</v>
      </c>
      <c r="L53" s="161" t="s">
        <v>44</v>
      </c>
      <c r="M53" s="161" t="s">
        <v>44</v>
      </c>
      <c r="N53" s="161" t="s">
        <v>44</v>
      </c>
      <c r="O53" s="161" t="s">
        <v>44</v>
      </c>
      <c r="P53" s="161" t="s">
        <v>44</v>
      </c>
      <c r="Q53" s="161" t="s">
        <v>44</v>
      </c>
      <c r="R53" s="161" t="s">
        <v>44</v>
      </c>
      <c r="S53" s="161" t="s">
        <v>44</v>
      </c>
      <c r="T53" s="161" t="s">
        <v>44</v>
      </c>
      <c r="U53" s="164">
        <v>1</v>
      </c>
      <c r="V53" s="164">
        <v>0</v>
      </c>
      <c r="W53" s="164">
        <v>0</v>
      </c>
      <c r="X53" s="164">
        <v>0</v>
      </c>
      <c r="Y53" s="165">
        <v>2</v>
      </c>
      <c r="Z53" s="165">
        <v>0</v>
      </c>
      <c r="AA53" s="165">
        <v>0</v>
      </c>
      <c r="AB53" s="165">
        <v>1</v>
      </c>
      <c r="AC53" s="165">
        <v>23</v>
      </c>
      <c r="AD53" s="165">
        <v>0</v>
      </c>
      <c r="AE53" s="165">
        <v>12</v>
      </c>
      <c r="AF53" s="165">
        <v>16</v>
      </c>
      <c r="AG53" s="52"/>
      <c r="AH53" s="52"/>
      <c r="AI53" s="52"/>
      <c r="AJ53" s="52"/>
      <c r="AK53" s="133" t="s">
        <v>850</v>
      </c>
      <c r="AL53" s="133" t="s">
        <v>827</v>
      </c>
    </row>
    <row r="54" spans="1:38" ht="100.8">
      <c r="A54" s="59"/>
      <c r="B54" s="133"/>
      <c r="C54" s="134" t="s">
        <v>876</v>
      </c>
      <c r="D54" s="76" t="s">
        <v>853</v>
      </c>
      <c r="E54" s="161" t="s">
        <v>44</v>
      </c>
      <c r="F54" s="161" t="s">
        <v>44</v>
      </c>
      <c r="G54" s="161" t="s">
        <v>44</v>
      </c>
      <c r="H54" s="161" t="s">
        <v>44</v>
      </c>
      <c r="I54" s="161" t="s">
        <v>44</v>
      </c>
      <c r="J54" s="161" t="s">
        <v>44</v>
      </c>
      <c r="K54" s="161" t="s">
        <v>44</v>
      </c>
      <c r="L54" s="161" t="s">
        <v>44</v>
      </c>
      <c r="M54" s="161" t="s">
        <v>44</v>
      </c>
      <c r="N54" s="161" t="s">
        <v>44</v>
      </c>
      <c r="O54" s="161" t="s">
        <v>44</v>
      </c>
      <c r="P54" s="161" t="s">
        <v>44</v>
      </c>
      <c r="Q54" s="161" t="s">
        <v>44</v>
      </c>
      <c r="R54" s="161" t="s">
        <v>44</v>
      </c>
      <c r="S54" s="161" t="s">
        <v>44</v>
      </c>
      <c r="T54" s="161" t="s">
        <v>44</v>
      </c>
      <c r="U54" s="164">
        <v>36</v>
      </c>
      <c r="V54" s="164">
        <v>0</v>
      </c>
      <c r="W54" s="164">
        <v>90</v>
      </c>
      <c r="X54" s="164">
        <v>137</v>
      </c>
      <c r="Y54" s="165">
        <v>47</v>
      </c>
      <c r="Z54" s="165">
        <v>0</v>
      </c>
      <c r="AA54" s="165">
        <v>348</v>
      </c>
      <c r="AB54" s="165">
        <v>465</v>
      </c>
      <c r="AC54" s="165">
        <v>43</v>
      </c>
      <c r="AD54" s="165">
        <v>0</v>
      </c>
      <c r="AE54" s="165">
        <v>248</v>
      </c>
      <c r="AF54" s="165">
        <v>342</v>
      </c>
      <c r="AG54" s="52"/>
      <c r="AH54" s="52"/>
      <c r="AI54" s="52"/>
      <c r="AJ54" s="52"/>
      <c r="AK54" s="133" t="s">
        <v>854</v>
      </c>
      <c r="AL54" s="133" t="s">
        <v>834</v>
      </c>
    </row>
    <row r="55" spans="1:38" ht="100.8">
      <c r="A55" s="59"/>
      <c r="B55" s="133"/>
      <c r="C55" s="134" t="s">
        <v>877</v>
      </c>
      <c r="D55" s="76" t="s">
        <v>856</v>
      </c>
      <c r="E55" s="161" t="s">
        <v>44</v>
      </c>
      <c r="F55" s="161" t="s">
        <v>44</v>
      </c>
      <c r="G55" s="161" t="s">
        <v>44</v>
      </c>
      <c r="H55" s="161" t="s">
        <v>44</v>
      </c>
      <c r="I55" s="161" t="s">
        <v>44</v>
      </c>
      <c r="J55" s="161" t="s">
        <v>44</v>
      </c>
      <c r="K55" s="161" t="s">
        <v>44</v>
      </c>
      <c r="L55" s="161" t="s">
        <v>44</v>
      </c>
      <c r="M55" s="161" t="s">
        <v>44</v>
      </c>
      <c r="N55" s="161" t="s">
        <v>44</v>
      </c>
      <c r="O55" s="161" t="s">
        <v>44</v>
      </c>
      <c r="P55" s="161" t="s">
        <v>44</v>
      </c>
      <c r="Q55" s="161" t="s">
        <v>44</v>
      </c>
      <c r="R55" s="161" t="s">
        <v>44</v>
      </c>
      <c r="S55" s="161" t="s">
        <v>44</v>
      </c>
      <c r="T55" s="161" t="s">
        <v>44</v>
      </c>
      <c r="U55" s="164">
        <v>0</v>
      </c>
      <c r="V55" s="164">
        <v>0</v>
      </c>
      <c r="W55" s="164">
        <v>3</v>
      </c>
      <c r="X55" s="164">
        <v>0</v>
      </c>
      <c r="Y55" s="165">
        <v>0</v>
      </c>
      <c r="Z55" s="165">
        <v>0</v>
      </c>
      <c r="AA55" s="165">
        <v>10</v>
      </c>
      <c r="AB55" s="165">
        <v>4</v>
      </c>
      <c r="AC55" s="165">
        <v>14</v>
      </c>
      <c r="AD55" s="165">
        <v>0</v>
      </c>
      <c r="AE55" s="165">
        <v>80</v>
      </c>
      <c r="AF55" s="165">
        <v>157</v>
      </c>
      <c r="AG55" s="52"/>
      <c r="AH55" s="52"/>
      <c r="AI55" s="52"/>
      <c r="AJ55" s="52"/>
      <c r="AK55" s="133" t="s">
        <v>856</v>
      </c>
      <c r="AL55" s="133" t="s">
        <v>834</v>
      </c>
    </row>
  </sheetData>
  <dataValidations count="1">
    <dataValidation type="custom" operator="greaterThanOrEqual" allowBlank="1" showInputMessage="1" showErrorMessage="1" error="This cell only accepts a number of &quot;NA&quot;_x000a_" sqref="AG8:AJ55 E8:T55 Y8:AB55 AC34:AF34 AC26:AF26 AC38:AF38 AC28:AF31 AC10:AF15 AC44:AF47" xr:uid="{A7D05AF5-C11E-44D6-8B8B-DCF65204CE95}">
      <formula1>OR(AND(ISNUMBER(E8), E8&gt;=0), E8 ="NA")</formula1>
    </dataValidation>
  </dataValidations>
  <pageMargins left="0.7" right="0.7" top="0.75" bottom="0.75" header="0.3" footer="0.3"/>
  <pageSetup paperSize="3" scale="2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B1:S31"/>
  <sheetViews>
    <sheetView view="pageBreakPreview" zoomScale="85" zoomScaleNormal="100" zoomScaleSheetLayoutView="85" zoomScalePageLayoutView="60" workbookViewId="0">
      <pane ySplit="7" topLeftCell="A8" activePane="bottomLeft" state="frozen"/>
      <selection activeCell="A4" sqref="A4"/>
      <selection pane="bottomLeft" activeCell="L25" sqref="L25"/>
    </sheetView>
  </sheetViews>
  <sheetFormatPr defaultColWidth="9.109375" defaultRowHeight="14.4"/>
  <cols>
    <col min="1" max="1" width="5.44140625" style="7" customWidth="1"/>
    <col min="2" max="2" width="37.109375" style="1" customWidth="1"/>
    <col min="3" max="3" width="34" style="7" bestFit="1" customWidth="1"/>
    <col min="4" max="4" width="70.6640625" style="7" customWidth="1"/>
    <col min="5" max="16" width="10.6640625" style="7" customWidth="1"/>
    <col min="17" max="17" width="31.88671875" style="1" customWidth="1"/>
    <col min="18" max="18" width="81.88671875" style="7" customWidth="1"/>
    <col min="19" max="19" width="35.109375" style="7" customWidth="1"/>
    <col min="20" max="16384" width="9.109375" style="7"/>
  </cols>
  <sheetData>
    <row r="1" spans="2:19" ht="15" thickBot="1"/>
    <row r="2" spans="2:19">
      <c r="B2" s="13" t="s">
        <v>20</v>
      </c>
      <c r="C2" s="16" t="str">
        <f>IF('Quarterly Submission Guide'!$D$20 = "", "",'Quarterly Submission Guide'!$D$20)</f>
        <v>Southern California Edison Company</v>
      </c>
      <c r="D2" s="7" t="s">
        <v>57</v>
      </c>
    </row>
    <row r="3" spans="2:19">
      <c r="B3" s="14" t="s">
        <v>58</v>
      </c>
      <c r="C3" s="33">
        <v>9</v>
      </c>
      <c r="D3" s="2" t="s">
        <v>878</v>
      </c>
    </row>
    <row r="4" spans="2:19" ht="15" thickBot="1">
      <c r="B4" s="15" t="s">
        <v>26</v>
      </c>
      <c r="C4" s="23">
        <f>'Quarterly Submission Guide'!D24</f>
        <v>44683</v>
      </c>
      <c r="D4" s="7" t="s">
        <v>879</v>
      </c>
    </row>
    <row r="5" spans="2:19">
      <c r="D5" s="50"/>
      <c r="E5" s="31" t="s">
        <v>880</v>
      </c>
      <c r="F5" s="31"/>
      <c r="G5" s="31"/>
      <c r="H5" s="31"/>
      <c r="I5" s="31"/>
      <c r="J5" s="31"/>
      <c r="K5" s="31"/>
      <c r="L5" s="31"/>
      <c r="M5" s="32" t="s">
        <v>881</v>
      </c>
      <c r="N5" s="32"/>
      <c r="O5" s="32"/>
      <c r="P5" s="32"/>
    </row>
    <row r="6" spans="2:19" ht="18" customHeight="1">
      <c r="B6" s="3" t="s">
        <v>882</v>
      </c>
      <c r="C6" s="2"/>
      <c r="D6" s="2"/>
      <c r="E6" s="64" t="s">
        <v>535</v>
      </c>
      <c r="F6" s="64" t="s">
        <v>538</v>
      </c>
      <c r="G6" s="64" t="s">
        <v>540</v>
      </c>
      <c r="H6" s="64" t="s">
        <v>542</v>
      </c>
      <c r="I6" s="64" t="s">
        <v>535</v>
      </c>
      <c r="J6" s="64" t="s">
        <v>538</v>
      </c>
      <c r="K6" s="64" t="s">
        <v>540</v>
      </c>
      <c r="L6" s="64" t="s">
        <v>542</v>
      </c>
      <c r="M6" s="64" t="s">
        <v>535</v>
      </c>
      <c r="N6" s="64" t="s">
        <v>538</v>
      </c>
      <c r="O6" s="64" t="s">
        <v>540</v>
      </c>
      <c r="P6" s="64" t="s">
        <v>542</v>
      </c>
      <c r="Q6" s="6"/>
      <c r="R6" s="2"/>
    </row>
    <row r="7" spans="2:19">
      <c r="B7" s="4" t="s">
        <v>28</v>
      </c>
      <c r="C7" s="5" t="s">
        <v>29</v>
      </c>
      <c r="D7" s="5" t="s">
        <v>175</v>
      </c>
      <c r="E7" s="66">
        <v>2020</v>
      </c>
      <c r="F7" s="66">
        <v>2020</v>
      </c>
      <c r="G7" s="66">
        <v>2020</v>
      </c>
      <c r="H7" s="66">
        <v>2020</v>
      </c>
      <c r="I7" s="66">
        <v>2021</v>
      </c>
      <c r="J7" s="66">
        <v>2021</v>
      </c>
      <c r="K7" s="66">
        <v>2021</v>
      </c>
      <c r="L7" s="66">
        <v>2021</v>
      </c>
      <c r="M7" s="66">
        <v>2022</v>
      </c>
      <c r="N7" s="66">
        <v>2022</v>
      </c>
      <c r="O7" s="66">
        <v>2022</v>
      </c>
      <c r="P7" s="66">
        <v>2022</v>
      </c>
      <c r="Q7" s="4" t="s">
        <v>61</v>
      </c>
      <c r="R7" s="5" t="s">
        <v>62</v>
      </c>
    </row>
    <row r="8" spans="2:19" ht="28.8">
      <c r="B8" s="131" t="s">
        <v>883</v>
      </c>
      <c r="C8" s="132" t="s">
        <v>32</v>
      </c>
      <c r="D8" s="76" t="s">
        <v>839</v>
      </c>
      <c r="E8" s="423">
        <v>3.97</v>
      </c>
      <c r="F8" s="423">
        <v>0</v>
      </c>
      <c r="G8" s="423">
        <v>1.54</v>
      </c>
      <c r="H8" s="423">
        <v>1.52</v>
      </c>
      <c r="I8" s="315">
        <v>8.1</v>
      </c>
      <c r="J8" s="315">
        <v>0</v>
      </c>
      <c r="K8" s="315">
        <v>3.9</v>
      </c>
      <c r="L8" s="315">
        <v>0</v>
      </c>
      <c r="M8" s="315">
        <v>4.5999999999999996</v>
      </c>
      <c r="N8" s="315">
        <v>0</v>
      </c>
      <c r="O8" s="315">
        <v>8.1999999999999993</v>
      </c>
      <c r="P8" s="315">
        <v>1.5</v>
      </c>
      <c r="Q8" s="151" t="s">
        <v>826</v>
      </c>
      <c r="R8" s="149"/>
      <c r="S8" s="196"/>
    </row>
    <row r="9" spans="2:19" ht="86.4">
      <c r="B9" s="137"/>
      <c r="C9" s="134" t="s">
        <v>37</v>
      </c>
      <c r="D9" s="76" t="s">
        <v>842</v>
      </c>
      <c r="E9" s="316" t="s">
        <v>884</v>
      </c>
      <c r="F9" s="316" t="s">
        <v>884</v>
      </c>
      <c r="G9" s="316" t="s">
        <v>884</v>
      </c>
      <c r="H9" s="316" t="s">
        <v>884</v>
      </c>
      <c r="I9" s="316" t="s">
        <v>884</v>
      </c>
      <c r="J9" s="316" t="s">
        <v>884</v>
      </c>
      <c r="K9" s="316" t="s">
        <v>884</v>
      </c>
      <c r="L9" s="316" t="s">
        <v>884</v>
      </c>
      <c r="M9" s="316" t="s">
        <v>884</v>
      </c>
      <c r="N9" s="316" t="s">
        <v>884</v>
      </c>
      <c r="O9" s="316" t="s">
        <v>884</v>
      </c>
      <c r="P9" s="316" t="s">
        <v>884</v>
      </c>
      <c r="Q9" s="76" t="s">
        <v>826</v>
      </c>
      <c r="R9" s="149" t="s">
        <v>885</v>
      </c>
    </row>
    <row r="10" spans="2:19">
      <c r="B10" s="133"/>
      <c r="C10" s="134" t="s">
        <v>45</v>
      </c>
      <c r="D10" s="76" t="s">
        <v>841</v>
      </c>
      <c r="E10" s="319">
        <v>0.12</v>
      </c>
      <c r="F10" s="319">
        <v>0</v>
      </c>
      <c r="G10" s="319">
        <v>1.54</v>
      </c>
      <c r="H10" s="319">
        <v>1.1299999999999999</v>
      </c>
      <c r="I10" s="316">
        <v>1</v>
      </c>
      <c r="J10" s="316">
        <v>0</v>
      </c>
      <c r="K10" s="316">
        <v>1.7</v>
      </c>
      <c r="L10" s="316">
        <v>0</v>
      </c>
      <c r="M10" s="316">
        <v>2.2000000000000002</v>
      </c>
      <c r="N10" s="316">
        <v>0</v>
      </c>
      <c r="O10" s="316">
        <v>3.8</v>
      </c>
      <c r="P10" s="316">
        <v>0.7</v>
      </c>
      <c r="Q10" s="76" t="s">
        <v>828</v>
      </c>
      <c r="R10" s="149"/>
    </row>
    <row r="11" spans="2:19" ht="86.4">
      <c r="B11" s="133"/>
      <c r="C11" s="134" t="s">
        <v>67</v>
      </c>
      <c r="D11" s="76" t="s">
        <v>844</v>
      </c>
      <c r="E11" s="316" t="s">
        <v>884</v>
      </c>
      <c r="F11" s="316" t="s">
        <v>884</v>
      </c>
      <c r="G11" s="316" t="s">
        <v>884</v>
      </c>
      <c r="H11" s="316" t="s">
        <v>884</v>
      </c>
      <c r="I11" s="316" t="s">
        <v>884</v>
      </c>
      <c r="J11" s="316" t="s">
        <v>884</v>
      </c>
      <c r="K11" s="316" t="s">
        <v>884</v>
      </c>
      <c r="L11" s="316" t="s">
        <v>884</v>
      </c>
      <c r="M11" s="316" t="s">
        <v>884</v>
      </c>
      <c r="N11" s="316" t="s">
        <v>884</v>
      </c>
      <c r="O11" s="316" t="s">
        <v>884</v>
      </c>
      <c r="P11" s="316" t="s">
        <v>884</v>
      </c>
      <c r="Q11" s="76" t="s">
        <v>828</v>
      </c>
      <c r="R11" s="149" t="s">
        <v>885</v>
      </c>
    </row>
    <row r="12" spans="2:19">
      <c r="B12" s="133"/>
      <c r="C12" s="134" t="s">
        <v>70</v>
      </c>
      <c r="D12" s="76" t="s">
        <v>846</v>
      </c>
      <c r="E12" s="316">
        <v>0</v>
      </c>
      <c r="F12" s="316">
        <v>0</v>
      </c>
      <c r="G12" s="316">
        <v>0</v>
      </c>
      <c r="H12" s="316">
        <v>0</v>
      </c>
      <c r="I12" s="316">
        <v>0</v>
      </c>
      <c r="J12" s="316">
        <v>0</v>
      </c>
      <c r="K12" s="316">
        <v>0</v>
      </c>
      <c r="L12" s="316">
        <v>0</v>
      </c>
      <c r="M12" s="316">
        <v>0</v>
      </c>
      <c r="N12" s="316">
        <v>0</v>
      </c>
      <c r="O12" s="316">
        <v>0</v>
      </c>
      <c r="P12" s="316">
        <v>0</v>
      </c>
      <c r="Q12" s="76" t="s">
        <v>847</v>
      </c>
      <c r="R12" s="149"/>
    </row>
    <row r="13" spans="2:19">
      <c r="B13" s="133"/>
      <c r="C13" s="134" t="s">
        <v>72</v>
      </c>
      <c r="D13" s="135" t="s">
        <v>850</v>
      </c>
      <c r="E13" s="316">
        <v>0</v>
      </c>
      <c r="F13" s="316">
        <v>0</v>
      </c>
      <c r="G13" s="316">
        <v>0</v>
      </c>
      <c r="H13" s="316">
        <v>0</v>
      </c>
      <c r="I13" s="316">
        <v>0</v>
      </c>
      <c r="J13" s="316">
        <v>0</v>
      </c>
      <c r="K13" s="316">
        <v>0</v>
      </c>
      <c r="L13" s="316">
        <v>0</v>
      </c>
      <c r="M13" s="316">
        <v>0</v>
      </c>
      <c r="N13" s="316">
        <v>0</v>
      </c>
      <c r="O13" s="316">
        <v>0</v>
      </c>
      <c r="P13" s="316">
        <v>0</v>
      </c>
      <c r="Q13" s="135" t="s">
        <v>850</v>
      </c>
      <c r="R13" s="149"/>
    </row>
    <row r="14" spans="2:19" ht="28.8">
      <c r="B14" s="133"/>
      <c r="C14" s="134" t="s">
        <v>74</v>
      </c>
      <c r="D14" s="135" t="s">
        <v>853</v>
      </c>
      <c r="E14" s="316">
        <v>16</v>
      </c>
      <c r="F14" s="316">
        <v>0</v>
      </c>
      <c r="G14" s="316">
        <v>89</v>
      </c>
      <c r="H14" s="316">
        <v>62</v>
      </c>
      <c r="I14" s="316">
        <v>1</v>
      </c>
      <c r="J14" s="316">
        <v>0</v>
      </c>
      <c r="K14" s="316">
        <v>35</v>
      </c>
      <c r="L14" s="316">
        <v>46</v>
      </c>
      <c r="M14" s="316" t="s">
        <v>884</v>
      </c>
      <c r="N14" s="316" t="s">
        <v>884</v>
      </c>
      <c r="O14" s="316" t="s">
        <v>884</v>
      </c>
      <c r="P14" s="316" t="s">
        <v>884</v>
      </c>
      <c r="Q14" s="76" t="s">
        <v>854</v>
      </c>
      <c r="R14" s="149" t="s">
        <v>886</v>
      </c>
    </row>
    <row r="15" spans="2:19" ht="28.8">
      <c r="B15" s="133"/>
      <c r="C15" s="134" t="s">
        <v>76</v>
      </c>
      <c r="D15" s="135" t="s">
        <v>856</v>
      </c>
      <c r="E15" s="316">
        <v>9</v>
      </c>
      <c r="F15" s="316">
        <v>0</v>
      </c>
      <c r="G15" s="316">
        <v>52</v>
      </c>
      <c r="H15" s="316">
        <v>58</v>
      </c>
      <c r="I15" s="316">
        <v>0</v>
      </c>
      <c r="J15" s="316">
        <v>0</v>
      </c>
      <c r="K15" s="316">
        <v>14</v>
      </c>
      <c r="L15" s="316">
        <v>30</v>
      </c>
      <c r="M15" s="316" t="s">
        <v>884</v>
      </c>
      <c r="N15" s="316" t="s">
        <v>884</v>
      </c>
      <c r="O15" s="316" t="s">
        <v>884</v>
      </c>
      <c r="P15" s="316" t="s">
        <v>884</v>
      </c>
      <c r="Q15" s="76" t="s">
        <v>856</v>
      </c>
      <c r="R15" s="149" t="s">
        <v>886</v>
      </c>
    </row>
    <row r="16" spans="2:19" ht="28.8">
      <c r="B16" s="133" t="s">
        <v>887</v>
      </c>
      <c r="C16" s="134" t="s">
        <v>192</v>
      </c>
      <c r="D16" s="76" t="s">
        <v>839</v>
      </c>
      <c r="E16" s="319">
        <v>3.54</v>
      </c>
      <c r="F16" s="319">
        <v>0</v>
      </c>
      <c r="G16" s="319">
        <v>3.68</v>
      </c>
      <c r="H16" s="319">
        <v>5.51</v>
      </c>
      <c r="I16" s="319">
        <v>1</v>
      </c>
      <c r="J16" s="319">
        <v>0</v>
      </c>
      <c r="K16" s="319">
        <v>5.5</v>
      </c>
      <c r="L16" s="319">
        <v>0</v>
      </c>
      <c r="M16" s="319">
        <v>0.5</v>
      </c>
      <c r="N16" s="319">
        <v>0</v>
      </c>
      <c r="O16" s="319">
        <v>1.6</v>
      </c>
      <c r="P16" s="319">
        <v>7</v>
      </c>
      <c r="Q16" s="76" t="s">
        <v>826</v>
      </c>
      <c r="R16" s="149"/>
    </row>
    <row r="17" spans="2:18" ht="86.4">
      <c r="B17" s="133"/>
      <c r="C17" s="134" t="s">
        <v>195</v>
      </c>
      <c r="D17" s="76" t="s">
        <v>842</v>
      </c>
      <c r="E17" s="316" t="s">
        <v>884</v>
      </c>
      <c r="F17" s="316" t="s">
        <v>884</v>
      </c>
      <c r="G17" s="316" t="s">
        <v>884</v>
      </c>
      <c r="H17" s="316" t="s">
        <v>884</v>
      </c>
      <c r="I17" s="316" t="s">
        <v>884</v>
      </c>
      <c r="J17" s="316" t="s">
        <v>884</v>
      </c>
      <c r="K17" s="316" t="s">
        <v>884</v>
      </c>
      <c r="L17" s="316" t="s">
        <v>884</v>
      </c>
      <c r="M17" s="316" t="s">
        <v>884</v>
      </c>
      <c r="N17" s="316" t="s">
        <v>884</v>
      </c>
      <c r="O17" s="316" t="s">
        <v>884</v>
      </c>
      <c r="P17" s="316" t="s">
        <v>884</v>
      </c>
      <c r="Q17" s="151" t="s">
        <v>826</v>
      </c>
      <c r="R17" s="149" t="s">
        <v>885</v>
      </c>
    </row>
    <row r="18" spans="2:18">
      <c r="B18" s="133"/>
      <c r="C18" s="134" t="s">
        <v>197</v>
      </c>
      <c r="D18" s="76" t="s">
        <v>841</v>
      </c>
      <c r="E18" s="319">
        <v>2.4700000000000002</v>
      </c>
      <c r="F18" s="319">
        <v>0</v>
      </c>
      <c r="G18" s="319">
        <v>2.54</v>
      </c>
      <c r="H18" s="319">
        <v>3.91</v>
      </c>
      <c r="I18" s="319">
        <v>0</v>
      </c>
      <c r="J18" s="319">
        <v>0</v>
      </c>
      <c r="K18" s="319">
        <v>1.1000000000000001</v>
      </c>
      <c r="L18" s="319">
        <v>0</v>
      </c>
      <c r="M18" s="319">
        <v>0</v>
      </c>
      <c r="N18" s="319">
        <v>0</v>
      </c>
      <c r="O18" s="319">
        <v>0.2</v>
      </c>
      <c r="P18" s="319">
        <v>2.9</v>
      </c>
      <c r="Q18" s="76" t="s">
        <v>828</v>
      </c>
      <c r="R18" s="149"/>
    </row>
    <row r="19" spans="2:18" ht="86.4">
      <c r="B19" s="133"/>
      <c r="C19" s="134" t="s">
        <v>199</v>
      </c>
      <c r="D19" s="76" t="s">
        <v>844</v>
      </c>
      <c r="E19" s="316" t="s">
        <v>884</v>
      </c>
      <c r="F19" s="316" t="s">
        <v>884</v>
      </c>
      <c r="G19" s="316" t="s">
        <v>884</v>
      </c>
      <c r="H19" s="316" t="s">
        <v>884</v>
      </c>
      <c r="I19" s="316" t="s">
        <v>884</v>
      </c>
      <c r="J19" s="316" t="s">
        <v>884</v>
      </c>
      <c r="K19" s="316" t="s">
        <v>884</v>
      </c>
      <c r="L19" s="316" t="s">
        <v>884</v>
      </c>
      <c r="M19" s="316" t="s">
        <v>884</v>
      </c>
      <c r="N19" s="316" t="s">
        <v>884</v>
      </c>
      <c r="O19" s="316" t="s">
        <v>884</v>
      </c>
      <c r="P19" s="316" t="s">
        <v>884</v>
      </c>
      <c r="Q19" s="76" t="s">
        <v>828</v>
      </c>
      <c r="R19" s="149" t="s">
        <v>885</v>
      </c>
    </row>
    <row r="20" spans="2:18">
      <c r="B20" s="133"/>
      <c r="C20" s="134" t="s">
        <v>296</v>
      </c>
      <c r="D20" s="76" t="s">
        <v>846</v>
      </c>
      <c r="E20" s="316">
        <v>0</v>
      </c>
      <c r="F20" s="316">
        <v>0</v>
      </c>
      <c r="G20" s="316">
        <v>0</v>
      </c>
      <c r="H20" s="316">
        <v>0</v>
      </c>
      <c r="I20" s="316">
        <v>0</v>
      </c>
      <c r="J20" s="316">
        <v>0</v>
      </c>
      <c r="K20" s="316">
        <v>0</v>
      </c>
      <c r="L20" s="316">
        <v>0</v>
      </c>
      <c r="M20" s="316">
        <v>0</v>
      </c>
      <c r="N20" s="316">
        <v>0</v>
      </c>
      <c r="O20" s="316">
        <v>0</v>
      </c>
      <c r="P20" s="316">
        <v>0</v>
      </c>
      <c r="Q20" s="76" t="s">
        <v>847</v>
      </c>
      <c r="R20" s="149"/>
    </row>
    <row r="21" spans="2:18">
      <c r="B21" s="133"/>
      <c r="C21" s="134" t="s">
        <v>365</v>
      </c>
      <c r="D21" s="76" t="s">
        <v>850</v>
      </c>
      <c r="E21" s="316">
        <v>0</v>
      </c>
      <c r="F21" s="316">
        <v>0</v>
      </c>
      <c r="G21" s="316">
        <v>0</v>
      </c>
      <c r="H21" s="316">
        <v>0</v>
      </c>
      <c r="I21" s="316">
        <v>0</v>
      </c>
      <c r="J21" s="316">
        <v>0</v>
      </c>
      <c r="K21" s="316">
        <v>0</v>
      </c>
      <c r="L21" s="316">
        <v>0</v>
      </c>
      <c r="M21" s="316">
        <v>0</v>
      </c>
      <c r="N21" s="316">
        <v>0</v>
      </c>
      <c r="O21" s="316">
        <v>0</v>
      </c>
      <c r="P21" s="316">
        <v>0</v>
      </c>
      <c r="Q21" s="135" t="s">
        <v>850</v>
      </c>
      <c r="R21" s="149"/>
    </row>
    <row r="22" spans="2:18" ht="28.8">
      <c r="B22" s="133"/>
      <c r="C22" s="134" t="s">
        <v>367</v>
      </c>
      <c r="D22" s="76" t="s">
        <v>853</v>
      </c>
      <c r="E22" s="316">
        <v>10</v>
      </c>
      <c r="F22" s="316">
        <v>0</v>
      </c>
      <c r="G22" s="316">
        <v>91</v>
      </c>
      <c r="H22" s="316">
        <v>121</v>
      </c>
      <c r="I22" s="316">
        <v>1</v>
      </c>
      <c r="J22" s="316">
        <v>0</v>
      </c>
      <c r="K22" s="316">
        <v>43</v>
      </c>
      <c r="L22" s="316">
        <v>119</v>
      </c>
      <c r="M22" s="316" t="s">
        <v>884</v>
      </c>
      <c r="N22" s="316" t="s">
        <v>884</v>
      </c>
      <c r="O22" s="316" t="s">
        <v>884</v>
      </c>
      <c r="P22" s="316" t="s">
        <v>884</v>
      </c>
      <c r="Q22" s="76" t="s">
        <v>854</v>
      </c>
      <c r="R22" s="149" t="s">
        <v>886</v>
      </c>
    </row>
    <row r="23" spans="2:18" ht="28.8">
      <c r="B23" s="133"/>
      <c r="C23" s="134" t="s">
        <v>369</v>
      </c>
      <c r="D23" s="76" t="s">
        <v>856</v>
      </c>
      <c r="E23" s="316">
        <v>5</v>
      </c>
      <c r="F23" s="316">
        <v>0</v>
      </c>
      <c r="G23" s="316">
        <v>66</v>
      </c>
      <c r="H23" s="316">
        <v>97</v>
      </c>
      <c r="I23" s="316">
        <v>0</v>
      </c>
      <c r="J23" s="316">
        <v>0</v>
      </c>
      <c r="K23" s="316">
        <v>19</v>
      </c>
      <c r="L23" s="316">
        <v>50</v>
      </c>
      <c r="M23" s="316" t="s">
        <v>884</v>
      </c>
      <c r="N23" s="316" t="s">
        <v>884</v>
      </c>
      <c r="O23" s="316" t="s">
        <v>884</v>
      </c>
      <c r="P23" s="316" t="s">
        <v>884</v>
      </c>
      <c r="Q23" s="76" t="s">
        <v>856</v>
      </c>
      <c r="R23" s="149" t="s">
        <v>886</v>
      </c>
    </row>
    <row r="24" spans="2:18" ht="43.2">
      <c r="B24" s="133" t="s">
        <v>888</v>
      </c>
      <c r="C24" s="134" t="s">
        <v>138</v>
      </c>
      <c r="D24" s="76" t="s">
        <v>839</v>
      </c>
      <c r="E24" s="319">
        <v>4.25</v>
      </c>
      <c r="F24" s="319">
        <v>0</v>
      </c>
      <c r="G24" s="319">
        <v>5.73</v>
      </c>
      <c r="H24" s="319">
        <v>18.89</v>
      </c>
      <c r="I24" s="319">
        <v>2.2999999999999998</v>
      </c>
      <c r="J24" s="319">
        <v>0</v>
      </c>
      <c r="K24" s="319">
        <v>3.6</v>
      </c>
      <c r="L24" s="319">
        <v>0</v>
      </c>
      <c r="M24" s="319">
        <v>1.2</v>
      </c>
      <c r="N24" s="319">
        <v>0</v>
      </c>
      <c r="O24" s="319">
        <v>1.4</v>
      </c>
      <c r="P24" s="319">
        <v>1.9</v>
      </c>
      <c r="Q24" s="76" t="s">
        <v>826</v>
      </c>
      <c r="R24" s="149"/>
    </row>
    <row r="25" spans="2:18" ht="86.4">
      <c r="B25" s="133"/>
      <c r="C25" s="134" t="s">
        <v>142</v>
      </c>
      <c r="D25" s="76" t="s">
        <v>842</v>
      </c>
      <c r="E25" s="316" t="s">
        <v>884</v>
      </c>
      <c r="F25" s="316" t="s">
        <v>884</v>
      </c>
      <c r="G25" s="316" t="s">
        <v>884</v>
      </c>
      <c r="H25" s="316" t="s">
        <v>884</v>
      </c>
      <c r="I25" s="316" t="s">
        <v>884</v>
      </c>
      <c r="J25" s="316" t="s">
        <v>884</v>
      </c>
      <c r="K25" s="316" t="s">
        <v>884</v>
      </c>
      <c r="L25" s="316" t="s">
        <v>884</v>
      </c>
      <c r="M25" s="316" t="s">
        <v>884</v>
      </c>
      <c r="N25" s="316" t="s">
        <v>884</v>
      </c>
      <c r="O25" s="316" t="s">
        <v>884</v>
      </c>
      <c r="P25" s="316" t="s">
        <v>884</v>
      </c>
      <c r="Q25" s="76" t="s">
        <v>826</v>
      </c>
      <c r="R25" s="149" t="s">
        <v>885</v>
      </c>
    </row>
    <row r="26" spans="2:18">
      <c r="B26" s="133"/>
      <c r="C26" s="134" t="s">
        <v>145</v>
      </c>
      <c r="D26" s="76" t="s">
        <v>841</v>
      </c>
      <c r="E26" s="316">
        <v>0</v>
      </c>
      <c r="F26" s="316">
        <v>0</v>
      </c>
      <c r="G26" s="316">
        <v>0</v>
      </c>
      <c r="H26" s="319">
        <v>0.26</v>
      </c>
      <c r="I26" s="319">
        <v>0.3</v>
      </c>
      <c r="J26" s="316">
        <v>0</v>
      </c>
      <c r="K26" s="316">
        <v>1.9</v>
      </c>
      <c r="L26" s="316">
        <v>0</v>
      </c>
      <c r="M26" s="316">
        <v>0.7</v>
      </c>
      <c r="N26" s="316">
        <v>0</v>
      </c>
      <c r="O26" s="316">
        <v>0.7</v>
      </c>
      <c r="P26" s="316">
        <v>1.7</v>
      </c>
      <c r="Q26" s="76" t="s">
        <v>828</v>
      </c>
      <c r="R26" s="149"/>
    </row>
    <row r="27" spans="2:18" ht="86.4">
      <c r="B27" s="133"/>
      <c r="C27" s="134" t="s">
        <v>302</v>
      </c>
      <c r="D27" s="76" t="s">
        <v>844</v>
      </c>
      <c r="E27" s="316" t="s">
        <v>884</v>
      </c>
      <c r="F27" s="316" t="s">
        <v>884</v>
      </c>
      <c r="G27" s="316" t="s">
        <v>884</v>
      </c>
      <c r="H27" s="316" t="s">
        <v>884</v>
      </c>
      <c r="I27" s="316" t="s">
        <v>884</v>
      </c>
      <c r="J27" s="316" t="s">
        <v>884</v>
      </c>
      <c r="K27" s="316" t="s">
        <v>884</v>
      </c>
      <c r="L27" s="316" t="s">
        <v>884</v>
      </c>
      <c r="M27" s="316" t="s">
        <v>884</v>
      </c>
      <c r="N27" s="316" t="s">
        <v>884</v>
      </c>
      <c r="O27" s="316" t="s">
        <v>884</v>
      </c>
      <c r="P27" s="316" t="s">
        <v>884</v>
      </c>
      <c r="Q27" s="76" t="s">
        <v>828</v>
      </c>
      <c r="R27" s="149" t="s">
        <v>885</v>
      </c>
    </row>
    <row r="28" spans="2:18">
      <c r="B28" s="133"/>
      <c r="C28" s="134" t="s">
        <v>304</v>
      </c>
      <c r="D28" s="76" t="s">
        <v>846</v>
      </c>
      <c r="E28" s="316">
        <v>1</v>
      </c>
      <c r="F28" s="316">
        <v>0</v>
      </c>
      <c r="G28" s="316">
        <v>0</v>
      </c>
      <c r="H28" s="316">
        <v>0</v>
      </c>
      <c r="I28" s="316">
        <v>0</v>
      </c>
      <c r="J28" s="316">
        <v>0</v>
      </c>
      <c r="K28" s="316">
        <v>0</v>
      </c>
      <c r="L28" s="316">
        <v>0</v>
      </c>
      <c r="M28" s="316">
        <v>0</v>
      </c>
      <c r="N28" s="316">
        <v>0</v>
      </c>
      <c r="O28" s="316">
        <v>0</v>
      </c>
      <c r="P28" s="316">
        <v>0</v>
      </c>
      <c r="Q28" s="76" t="s">
        <v>847</v>
      </c>
      <c r="R28" s="149"/>
    </row>
    <row r="29" spans="2:18">
      <c r="B29" s="133"/>
      <c r="C29" s="134" t="s">
        <v>867</v>
      </c>
      <c r="D29" s="76" t="s">
        <v>850</v>
      </c>
      <c r="E29" s="316">
        <v>0</v>
      </c>
      <c r="F29" s="316">
        <v>0</v>
      </c>
      <c r="G29" s="316">
        <v>0</v>
      </c>
      <c r="H29" s="316">
        <v>0</v>
      </c>
      <c r="I29" s="316">
        <v>0</v>
      </c>
      <c r="J29" s="316">
        <v>0</v>
      </c>
      <c r="K29" s="316">
        <v>0</v>
      </c>
      <c r="L29" s="316">
        <v>0</v>
      </c>
      <c r="M29" s="316">
        <v>0</v>
      </c>
      <c r="N29" s="316">
        <v>0</v>
      </c>
      <c r="O29" s="316">
        <v>0</v>
      </c>
      <c r="P29" s="316">
        <v>0</v>
      </c>
      <c r="Q29" s="135" t="s">
        <v>850</v>
      </c>
      <c r="R29" s="149"/>
    </row>
    <row r="30" spans="2:18" ht="28.8">
      <c r="B30" s="133"/>
      <c r="C30" s="134" t="s">
        <v>868</v>
      </c>
      <c r="D30" s="76" t="s">
        <v>853</v>
      </c>
      <c r="E30" s="316">
        <v>11</v>
      </c>
      <c r="F30" s="316">
        <v>0</v>
      </c>
      <c r="G30" s="316">
        <v>91</v>
      </c>
      <c r="H30" s="316">
        <v>102</v>
      </c>
      <c r="I30" s="316">
        <v>2</v>
      </c>
      <c r="J30" s="316">
        <v>0</v>
      </c>
      <c r="K30" s="316">
        <v>59</v>
      </c>
      <c r="L30" s="316">
        <v>99</v>
      </c>
      <c r="M30" s="316" t="s">
        <v>884</v>
      </c>
      <c r="N30" s="316" t="s">
        <v>884</v>
      </c>
      <c r="O30" s="316" t="s">
        <v>884</v>
      </c>
      <c r="P30" s="316" t="s">
        <v>884</v>
      </c>
      <c r="Q30" s="76" t="s">
        <v>854</v>
      </c>
      <c r="R30" s="149" t="s">
        <v>886</v>
      </c>
    </row>
    <row r="31" spans="2:18" ht="28.8">
      <c r="B31" s="133"/>
      <c r="C31" s="134" t="s">
        <v>869</v>
      </c>
      <c r="D31" s="76" t="s">
        <v>856</v>
      </c>
      <c r="E31" s="316">
        <v>0</v>
      </c>
      <c r="F31" s="316">
        <v>0</v>
      </c>
      <c r="G31" s="316">
        <v>2</v>
      </c>
      <c r="H31" s="316">
        <v>2</v>
      </c>
      <c r="I31" s="316">
        <v>0</v>
      </c>
      <c r="J31" s="316">
        <v>0</v>
      </c>
      <c r="K31" s="316">
        <v>16</v>
      </c>
      <c r="L31" s="316">
        <v>44</v>
      </c>
      <c r="M31" s="316" t="s">
        <v>884</v>
      </c>
      <c r="N31" s="316" t="s">
        <v>884</v>
      </c>
      <c r="O31" s="316" t="s">
        <v>884</v>
      </c>
      <c r="P31" s="316" t="s">
        <v>884</v>
      </c>
      <c r="Q31" s="76" t="s">
        <v>856</v>
      </c>
      <c r="R31" s="149" t="s">
        <v>886</v>
      </c>
    </row>
  </sheetData>
  <pageMargins left="0.7" right="0.7" top="0.75" bottom="0.75" header="0.3" footer="0.3"/>
  <pageSetup paperSize="3"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B1:S31"/>
  <sheetViews>
    <sheetView view="pageBreakPreview" zoomScale="80" zoomScaleNormal="100" zoomScaleSheetLayoutView="80" zoomScalePageLayoutView="70" workbookViewId="0">
      <selection activeCell="E8" sqref="E8:P31"/>
    </sheetView>
  </sheetViews>
  <sheetFormatPr defaultColWidth="9.109375" defaultRowHeight="14.4"/>
  <cols>
    <col min="1" max="1" width="5.44140625" style="7" customWidth="1"/>
    <col min="2" max="2" width="37.109375" style="1" customWidth="1"/>
    <col min="3" max="3" width="39.109375" style="7" bestFit="1" customWidth="1"/>
    <col min="4" max="4" width="71" style="7" customWidth="1"/>
    <col min="5" max="5" width="10.109375" style="7" customWidth="1"/>
    <col min="6" max="6" width="11.44140625" style="7" bestFit="1" customWidth="1"/>
    <col min="7" max="8" width="10.44140625" style="7" bestFit="1" customWidth="1"/>
    <col min="9" max="9" width="10.5546875" style="7" customWidth="1"/>
    <col min="10" max="10" width="11.44140625" style="7" bestFit="1" customWidth="1"/>
    <col min="11" max="12" width="10.44140625" style="7" bestFit="1" customWidth="1"/>
    <col min="13" max="13" width="13.6640625" style="7" customWidth="1"/>
    <col min="14" max="14" width="11.44140625" style="7" bestFit="1" customWidth="1"/>
    <col min="15" max="16" width="10.44140625" style="7" bestFit="1" customWidth="1"/>
    <col min="17" max="17" width="18.109375" style="1" customWidth="1"/>
    <col min="18" max="18" width="69.109375" style="7" customWidth="1"/>
    <col min="19" max="19" width="33.44140625" style="7" customWidth="1"/>
    <col min="20" max="16384" width="9.109375" style="7"/>
  </cols>
  <sheetData>
    <row r="1" spans="2:19" ht="15" thickBot="1"/>
    <row r="2" spans="2:19">
      <c r="B2" s="13" t="s">
        <v>20</v>
      </c>
      <c r="C2" s="16" t="str">
        <f>IF('Quarterly Submission Guide'!$D$20 = "", "",'Quarterly Submission Guide'!$D$20)</f>
        <v>Southern California Edison Company</v>
      </c>
      <c r="D2" s="7" t="s">
        <v>57</v>
      </c>
    </row>
    <row r="3" spans="2:19">
      <c r="B3" s="14" t="s">
        <v>58</v>
      </c>
      <c r="C3" s="33">
        <v>10</v>
      </c>
      <c r="D3" s="2" t="s">
        <v>59</v>
      </c>
    </row>
    <row r="4" spans="2:19" ht="15" thickBot="1">
      <c r="B4" s="15" t="s">
        <v>26</v>
      </c>
      <c r="C4" s="23">
        <f>'Quarterly Submission Guide'!D24</f>
        <v>44683</v>
      </c>
      <c r="D4" s="1" t="s">
        <v>889</v>
      </c>
    </row>
    <row r="5" spans="2:19">
      <c r="D5" t="s">
        <v>890</v>
      </c>
      <c r="E5" s="31" t="s">
        <v>880</v>
      </c>
      <c r="F5" s="31"/>
      <c r="G5" s="31"/>
      <c r="H5" s="31"/>
      <c r="I5" s="31"/>
      <c r="J5" s="31"/>
      <c r="K5" s="31"/>
      <c r="L5" s="31"/>
      <c r="M5" s="32" t="s">
        <v>881</v>
      </c>
      <c r="N5" s="32"/>
      <c r="O5" s="32"/>
      <c r="P5" s="32"/>
    </row>
    <row r="6" spans="2:19" ht="18" customHeight="1">
      <c r="B6" s="3" t="s">
        <v>891</v>
      </c>
      <c r="C6" s="2"/>
      <c r="D6" s="2"/>
      <c r="E6" s="64" t="s">
        <v>535</v>
      </c>
      <c r="F6" s="64" t="s">
        <v>538</v>
      </c>
      <c r="G6" s="64" t="s">
        <v>540</v>
      </c>
      <c r="H6" s="64" t="s">
        <v>542</v>
      </c>
      <c r="I6" s="64" t="s">
        <v>535</v>
      </c>
      <c r="J6" s="64" t="s">
        <v>538</v>
      </c>
      <c r="K6" s="64" t="s">
        <v>540</v>
      </c>
      <c r="L6" s="64" t="s">
        <v>542</v>
      </c>
      <c r="M6" s="64" t="s">
        <v>535</v>
      </c>
      <c r="N6" s="64" t="s">
        <v>538</v>
      </c>
      <c r="O6" s="64" t="s">
        <v>540</v>
      </c>
      <c r="P6" s="64" t="s">
        <v>542</v>
      </c>
      <c r="Q6" s="6"/>
      <c r="R6" s="2"/>
    </row>
    <row r="7" spans="2:19">
      <c r="B7" s="4" t="s">
        <v>28</v>
      </c>
      <c r="C7" s="5" t="s">
        <v>29</v>
      </c>
      <c r="D7" s="5" t="s">
        <v>175</v>
      </c>
      <c r="E7" s="66">
        <v>2020</v>
      </c>
      <c r="F7" s="66">
        <v>2020</v>
      </c>
      <c r="G7" s="66">
        <v>2020</v>
      </c>
      <c r="H7" s="66">
        <v>2020</v>
      </c>
      <c r="I7" s="66">
        <v>2021</v>
      </c>
      <c r="J7" s="66">
        <v>2021</v>
      </c>
      <c r="K7" s="66">
        <v>2021</v>
      </c>
      <c r="L7" s="66">
        <v>2021</v>
      </c>
      <c r="M7" s="66">
        <v>2022</v>
      </c>
      <c r="N7" s="66">
        <v>2022</v>
      </c>
      <c r="O7" s="66">
        <v>2022</v>
      </c>
      <c r="P7" s="66">
        <v>2022</v>
      </c>
      <c r="Q7" s="4" t="s">
        <v>61</v>
      </c>
      <c r="R7" s="5" t="s">
        <v>62</v>
      </c>
    </row>
    <row r="8" spans="2:19" ht="66.75" customHeight="1">
      <c r="B8" s="74" t="s">
        <v>892</v>
      </c>
      <c r="C8" s="132" t="s">
        <v>32</v>
      </c>
      <c r="D8" s="76" t="s">
        <v>893</v>
      </c>
      <c r="E8" s="315">
        <v>0</v>
      </c>
      <c r="F8" s="315">
        <v>0</v>
      </c>
      <c r="G8" s="315">
        <v>0</v>
      </c>
      <c r="H8" s="315">
        <v>0</v>
      </c>
      <c r="I8" s="315">
        <v>13.1</v>
      </c>
      <c r="J8" s="315">
        <v>0</v>
      </c>
      <c r="K8" s="315">
        <v>3.4</v>
      </c>
      <c r="L8" s="315">
        <v>0.9</v>
      </c>
      <c r="M8" s="315">
        <v>0</v>
      </c>
      <c r="N8" s="315">
        <v>0</v>
      </c>
      <c r="O8" s="315">
        <v>0</v>
      </c>
      <c r="P8" s="315">
        <v>0</v>
      </c>
      <c r="Q8" s="151" t="s">
        <v>826</v>
      </c>
      <c r="R8" s="149" t="s">
        <v>894</v>
      </c>
    </row>
    <row r="9" spans="2:19" ht="90" customHeight="1">
      <c r="B9" s="75"/>
      <c r="C9" s="134" t="s">
        <v>37</v>
      </c>
      <c r="D9" s="76" t="s">
        <v>895</v>
      </c>
      <c r="E9" s="319">
        <v>4.71</v>
      </c>
      <c r="F9" s="319">
        <v>0.03</v>
      </c>
      <c r="G9" s="319">
        <v>16.43</v>
      </c>
      <c r="H9" s="319">
        <v>46.17</v>
      </c>
      <c r="I9" s="319">
        <v>32.25</v>
      </c>
      <c r="J9" s="319">
        <v>0.02</v>
      </c>
      <c r="K9" s="319">
        <v>63.91</v>
      </c>
      <c r="L9" s="319">
        <v>252.59</v>
      </c>
      <c r="M9" s="319">
        <v>35.200000000000003</v>
      </c>
      <c r="N9" s="319">
        <v>0</v>
      </c>
      <c r="O9" s="319">
        <v>73.489999999999995</v>
      </c>
      <c r="P9" s="319">
        <v>149.41</v>
      </c>
      <c r="Q9" s="76" t="s">
        <v>826</v>
      </c>
      <c r="R9" s="149" t="s">
        <v>896</v>
      </c>
      <c r="S9" s="197"/>
    </row>
    <row r="10" spans="2:19" ht="65.25" customHeight="1">
      <c r="B10" s="76"/>
      <c r="C10" s="134" t="s">
        <v>45</v>
      </c>
      <c r="D10" s="76" t="s">
        <v>897</v>
      </c>
      <c r="E10" s="316">
        <v>0</v>
      </c>
      <c r="F10" s="316">
        <v>0</v>
      </c>
      <c r="G10" s="316">
        <v>0</v>
      </c>
      <c r="H10" s="316">
        <v>0</v>
      </c>
      <c r="I10" s="316">
        <v>9.8000000000000007</v>
      </c>
      <c r="J10" s="316">
        <v>0</v>
      </c>
      <c r="K10" s="316">
        <v>0.7</v>
      </c>
      <c r="L10" s="316">
        <v>0.9</v>
      </c>
      <c r="M10" s="316">
        <v>0</v>
      </c>
      <c r="N10" s="316">
        <v>0</v>
      </c>
      <c r="O10" s="316">
        <v>0</v>
      </c>
      <c r="P10" s="316">
        <v>0</v>
      </c>
      <c r="Q10" s="76" t="s">
        <v>828</v>
      </c>
      <c r="R10" s="149" t="s">
        <v>894</v>
      </c>
    </row>
    <row r="11" spans="2:19" ht="90" customHeight="1">
      <c r="B11" s="76"/>
      <c r="C11" s="134" t="s">
        <v>67</v>
      </c>
      <c r="D11" s="76" t="s">
        <v>898</v>
      </c>
      <c r="E11" s="319">
        <v>4.32</v>
      </c>
      <c r="F11" s="319">
        <v>0.03</v>
      </c>
      <c r="G11" s="319">
        <v>16.059999999999999</v>
      </c>
      <c r="H11" s="319">
        <v>44.94</v>
      </c>
      <c r="I11" s="319">
        <v>16.420000000000002</v>
      </c>
      <c r="J11" s="319">
        <v>0.02</v>
      </c>
      <c r="K11" s="319">
        <v>62.32</v>
      </c>
      <c r="L11" s="319">
        <v>247.05</v>
      </c>
      <c r="M11" s="319">
        <v>28.45</v>
      </c>
      <c r="N11" s="319">
        <v>0</v>
      </c>
      <c r="O11" s="319">
        <v>66.77</v>
      </c>
      <c r="P11" s="319">
        <v>148.11000000000001</v>
      </c>
      <c r="Q11" s="151" t="s">
        <v>828</v>
      </c>
      <c r="R11" s="149" t="s">
        <v>896</v>
      </c>
    </row>
    <row r="12" spans="2:19" ht="65.25" customHeight="1">
      <c r="B12" s="76"/>
      <c r="C12" s="134" t="s">
        <v>70</v>
      </c>
      <c r="D12" s="76" t="s">
        <v>899</v>
      </c>
      <c r="E12" s="316">
        <v>1</v>
      </c>
      <c r="F12" s="316">
        <v>0</v>
      </c>
      <c r="G12" s="316">
        <v>6</v>
      </c>
      <c r="H12" s="316">
        <v>1</v>
      </c>
      <c r="I12" s="316">
        <v>3</v>
      </c>
      <c r="J12" s="316">
        <v>0</v>
      </c>
      <c r="K12" s="316">
        <v>0</v>
      </c>
      <c r="L12" s="316">
        <v>2</v>
      </c>
      <c r="M12" s="316">
        <v>10</v>
      </c>
      <c r="N12" s="316">
        <v>0</v>
      </c>
      <c r="O12" s="316">
        <v>0</v>
      </c>
      <c r="P12" s="316">
        <v>2</v>
      </c>
      <c r="Q12" s="76" t="s">
        <v>847</v>
      </c>
      <c r="R12" s="149" t="s">
        <v>894</v>
      </c>
    </row>
    <row r="13" spans="2:19" ht="65.25" customHeight="1">
      <c r="B13" s="76"/>
      <c r="C13" s="134" t="s">
        <v>72</v>
      </c>
      <c r="D13" s="135" t="s">
        <v>900</v>
      </c>
      <c r="E13" s="316">
        <v>1</v>
      </c>
      <c r="F13" s="316">
        <v>0</v>
      </c>
      <c r="G13" s="316">
        <v>4</v>
      </c>
      <c r="H13" s="316">
        <v>1</v>
      </c>
      <c r="I13" s="316">
        <v>1</v>
      </c>
      <c r="J13" s="316">
        <v>0</v>
      </c>
      <c r="K13" s="316">
        <v>0</v>
      </c>
      <c r="L13" s="316">
        <v>1</v>
      </c>
      <c r="M13" s="316">
        <v>4</v>
      </c>
      <c r="N13" s="316">
        <v>0</v>
      </c>
      <c r="O13" s="316">
        <v>0</v>
      </c>
      <c r="P13" s="316">
        <v>1</v>
      </c>
      <c r="Q13" s="76" t="s">
        <v>850</v>
      </c>
      <c r="R13" s="149" t="s">
        <v>894</v>
      </c>
    </row>
    <row r="14" spans="2:19" ht="65.25" customHeight="1">
      <c r="B14" s="76"/>
      <c r="C14" s="134" t="s">
        <v>74</v>
      </c>
      <c r="D14" s="135" t="s">
        <v>901</v>
      </c>
      <c r="E14" s="316" t="s">
        <v>884</v>
      </c>
      <c r="F14" s="316" t="s">
        <v>884</v>
      </c>
      <c r="G14" s="316" t="s">
        <v>884</v>
      </c>
      <c r="H14" s="316" t="s">
        <v>884</v>
      </c>
      <c r="I14" s="316" t="s">
        <v>884</v>
      </c>
      <c r="J14" s="316" t="s">
        <v>884</v>
      </c>
      <c r="K14" s="316" t="s">
        <v>884</v>
      </c>
      <c r="L14" s="316" t="s">
        <v>884</v>
      </c>
      <c r="M14" s="316" t="s">
        <v>884</v>
      </c>
      <c r="N14" s="316" t="s">
        <v>884</v>
      </c>
      <c r="O14" s="316" t="s">
        <v>884</v>
      </c>
      <c r="P14" s="316" t="s">
        <v>884</v>
      </c>
      <c r="Q14" s="76" t="s">
        <v>854</v>
      </c>
      <c r="R14" s="149" t="s">
        <v>894</v>
      </c>
    </row>
    <row r="15" spans="2:19" ht="65.25" customHeight="1">
      <c r="B15" s="76"/>
      <c r="C15" s="134" t="s">
        <v>76</v>
      </c>
      <c r="D15" s="135" t="s">
        <v>902</v>
      </c>
      <c r="E15" s="316" t="s">
        <v>884</v>
      </c>
      <c r="F15" s="316" t="s">
        <v>884</v>
      </c>
      <c r="G15" s="316" t="s">
        <v>884</v>
      </c>
      <c r="H15" s="316" t="s">
        <v>884</v>
      </c>
      <c r="I15" s="316" t="s">
        <v>884</v>
      </c>
      <c r="J15" s="316" t="s">
        <v>884</v>
      </c>
      <c r="K15" s="316" t="s">
        <v>884</v>
      </c>
      <c r="L15" s="316" t="s">
        <v>884</v>
      </c>
      <c r="M15" s="316" t="s">
        <v>884</v>
      </c>
      <c r="N15" s="316" t="s">
        <v>884</v>
      </c>
      <c r="O15" s="316" t="s">
        <v>884</v>
      </c>
      <c r="P15" s="316" t="s">
        <v>884</v>
      </c>
      <c r="Q15" s="76" t="s">
        <v>856</v>
      </c>
      <c r="R15" s="149" t="s">
        <v>894</v>
      </c>
    </row>
    <row r="16" spans="2:19" ht="65.25" customHeight="1">
      <c r="B16" s="76" t="s">
        <v>903</v>
      </c>
      <c r="C16" s="134" t="s">
        <v>192</v>
      </c>
      <c r="D16" s="76" t="s">
        <v>893</v>
      </c>
      <c r="E16" s="316">
        <v>0</v>
      </c>
      <c r="F16" s="316">
        <v>0</v>
      </c>
      <c r="G16" s="316">
        <v>0</v>
      </c>
      <c r="H16" s="316">
        <v>0</v>
      </c>
      <c r="I16" s="316">
        <v>3</v>
      </c>
      <c r="J16" s="316">
        <v>0</v>
      </c>
      <c r="K16" s="316">
        <v>28.3</v>
      </c>
      <c r="L16" s="316">
        <v>25.6</v>
      </c>
      <c r="M16" s="316">
        <v>0.5</v>
      </c>
      <c r="N16" s="316">
        <v>0</v>
      </c>
      <c r="O16" s="316">
        <v>3.5</v>
      </c>
      <c r="P16" s="316">
        <v>0</v>
      </c>
      <c r="Q16" s="76" t="s">
        <v>826</v>
      </c>
      <c r="R16" s="149" t="s">
        <v>894</v>
      </c>
    </row>
    <row r="17" spans="2:18" ht="89.25" customHeight="1">
      <c r="B17" s="76"/>
      <c r="C17" s="134" t="s">
        <v>195</v>
      </c>
      <c r="D17" s="76" t="s">
        <v>895</v>
      </c>
      <c r="E17" s="319">
        <v>9.52</v>
      </c>
      <c r="F17" s="319">
        <v>0</v>
      </c>
      <c r="G17" s="319">
        <v>92.99</v>
      </c>
      <c r="H17" s="319">
        <v>390.43</v>
      </c>
      <c r="I17" s="319">
        <v>60.69</v>
      </c>
      <c r="J17" s="319">
        <v>0</v>
      </c>
      <c r="K17" s="319">
        <v>304.88</v>
      </c>
      <c r="L17" s="319">
        <v>938.55</v>
      </c>
      <c r="M17" s="319">
        <v>28.75</v>
      </c>
      <c r="N17" s="319">
        <v>0</v>
      </c>
      <c r="O17" s="319">
        <v>186.87</v>
      </c>
      <c r="P17" s="319">
        <v>268.33999999999997</v>
      </c>
      <c r="Q17" s="76" t="s">
        <v>826</v>
      </c>
      <c r="R17" s="149" t="s">
        <v>896</v>
      </c>
    </row>
    <row r="18" spans="2:18" ht="65.25" customHeight="1">
      <c r="B18" s="76"/>
      <c r="C18" s="134" t="s">
        <v>197</v>
      </c>
      <c r="D18" s="76" t="s">
        <v>897</v>
      </c>
      <c r="E18" s="316">
        <v>0</v>
      </c>
      <c r="F18" s="316">
        <v>0</v>
      </c>
      <c r="G18" s="316">
        <v>0</v>
      </c>
      <c r="H18" s="316">
        <v>0</v>
      </c>
      <c r="I18" s="316">
        <v>0</v>
      </c>
      <c r="J18" s="316">
        <v>0</v>
      </c>
      <c r="K18" s="316">
        <v>4.5999999999999996</v>
      </c>
      <c r="L18" s="316">
        <v>10.6</v>
      </c>
      <c r="M18" s="316">
        <v>0</v>
      </c>
      <c r="N18" s="316">
        <v>0</v>
      </c>
      <c r="O18" s="316">
        <v>0</v>
      </c>
      <c r="P18" s="316">
        <v>0</v>
      </c>
      <c r="Q18" s="76" t="s">
        <v>828</v>
      </c>
      <c r="R18" s="149" t="s">
        <v>894</v>
      </c>
    </row>
    <row r="19" spans="2:18" ht="90.75" customHeight="1">
      <c r="B19" s="76"/>
      <c r="C19" s="134" t="s">
        <v>199</v>
      </c>
      <c r="D19" s="76" t="s">
        <v>898</v>
      </c>
      <c r="E19" s="319">
        <v>7.36</v>
      </c>
      <c r="F19" s="319">
        <v>0</v>
      </c>
      <c r="G19" s="319">
        <v>58.52</v>
      </c>
      <c r="H19" s="319">
        <v>296.18</v>
      </c>
      <c r="I19" s="319">
        <v>47.94</v>
      </c>
      <c r="J19" s="319">
        <v>0</v>
      </c>
      <c r="K19" s="319">
        <v>247.84</v>
      </c>
      <c r="L19" s="319">
        <v>763.86</v>
      </c>
      <c r="M19" s="319">
        <v>19.87</v>
      </c>
      <c r="N19" s="319">
        <v>0</v>
      </c>
      <c r="O19" s="319">
        <v>132.5</v>
      </c>
      <c r="P19" s="319">
        <v>202.15</v>
      </c>
      <c r="Q19" s="76" t="s">
        <v>828</v>
      </c>
      <c r="R19" s="149" t="s">
        <v>896</v>
      </c>
    </row>
    <row r="20" spans="2:18" ht="65.25" customHeight="1">
      <c r="B20" s="76"/>
      <c r="C20" s="134" t="s">
        <v>296</v>
      </c>
      <c r="D20" s="76" t="s">
        <v>899</v>
      </c>
      <c r="E20" s="316">
        <v>0</v>
      </c>
      <c r="F20" s="316">
        <v>0</v>
      </c>
      <c r="G20" s="316">
        <v>0</v>
      </c>
      <c r="H20" s="316">
        <v>4</v>
      </c>
      <c r="I20" s="316">
        <v>2</v>
      </c>
      <c r="J20" s="316">
        <v>0</v>
      </c>
      <c r="K20" s="316">
        <v>3</v>
      </c>
      <c r="L20" s="316">
        <v>2</v>
      </c>
      <c r="M20" s="316">
        <v>7</v>
      </c>
      <c r="N20" s="316">
        <v>0</v>
      </c>
      <c r="O20" s="316">
        <v>2</v>
      </c>
      <c r="P20" s="316">
        <v>3</v>
      </c>
      <c r="Q20" s="76" t="s">
        <v>847</v>
      </c>
      <c r="R20" s="149" t="s">
        <v>894</v>
      </c>
    </row>
    <row r="21" spans="2:18" ht="65.25" customHeight="1">
      <c r="B21" s="76"/>
      <c r="C21" s="134" t="s">
        <v>365</v>
      </c>
      <c r="D21" s="76" t="s">
        <v>900</v>
      </c>
      <c r="E21" s="316">
        <v>0</v>
      </c>
      <c r="F21" s="316">
        <v>0</v>
      </c>
      <c r="G21" s="316">
        <v>0</v>
      </c>
      <c r="H21" s="316">
        <v>4</v>
      </c>
      <c r="I21" s="316">
        <v>0</v>
      </c>
      <c r="J21" s="316">
        <v>0</v>
      </c>
      <c r="K21" s="316">
        <v>1</v>
      </c>
      <c r="L21" s="316">
        <v>2</v>
      </c>
      <c r="M21" s="316">
        <v>3</v>
      </c>
      <c r="N21" s="316">
        <v>0</v>
      </c>
      <c r="O21" s="316">
        <v>1</v>
      </c>
      <c r="P21" s="316">
        <v>1</v>
      </c>
      <c r="Q21" s="76" t="s">
        <v>850</v>
      </c>
      <c r="R21" s="149" t="s">
        <v>894</v>
      </c>
    </row>
    <row r="22" spans="2:18" ht="65.25" customHeight="1">
      <c r="B22" s="76"/>
      <c r="C22" s="134" t="s">
        <v>367</v>
      </c>
      <c r="D22" s="76" t="s">
        <v>901</v>
      </c>
      <c r="E22" s="316" t="s">
        <v>884</v>
      </c>
      <c r="F22" s="316" t="s">
        <v>884</v>
      </c>
      <c r="G22" s="316" t="s">
        <v>884</v>
      </c>
      <c r="H22" s="316" t="s">
        <v>884</v>
      </c>
      <c r="I22" s="316" t="s">
        <v>884</v>
      </c>
      <c r="J22" s="316" t="s">
        <v>884</v>
      </c>
      <c r="K22" s="316" t="s">
        <v>884</v>
      </c>
      <c r="L22" s="316" t="s">
        <v>884</v>
      </c>
      <c r="M22" s="316" t="s">
        <v>884</v>
      </c>
      <c r="N22" s="316" t="s">
        <v>884</v>
      </c>
      <c r="O22" s="316" t="s">
        <v>884</v>
      </c>
      <c r="P22" s="316" t="s">
        <v>884</v>
      </c>
      <c r="Q22" s="76" t="s">
        <v>854</v>
      </c>
      <c r="R22" s="149" t="s">
        <v>894</v>
      </c>
    </row>
    <row r="23" spans="2:18" ht="65.25" customHeight="1">
      <c r="B23" s="76"/>
      <c r="C23" s="134" t="s">
        <v>369</v>
      </c>
      <c r="D23" s="76" t="s">
        <v>902</v>
      </c>
      <c r="E23" s="316" t="s">
        <v>884</v>
      </c>
      <c r="F23" s="316" t="s">
        <v>884</v>
      </c>
      <c r="G23" s="316" t="s">
        <v>884</v>
      </c>
      <c r="H23" s="316" t="s">
        <v>884</v>
      </c>
      <c r="I23" s="316" t="s">
        <v>884</v>
      </c>
      <c r="J23" s="316" t="s">
        <v>884</v>
      </c>
      <c r="K23" s="316" t="s">
        <v>884</v>
      </c>
      <c r="L23" s="316" t="s">
        <v>884</v>
      </c>
      <c r="M23" s="316" t="s">
        <v>884</v>
      </c>
      <c r="N23" s="316" t="s">
        <v>884</v>
      </c>
      <c r="O23" s="316" t="s">
        <v>884</v>
      </c>
      <c r="P23" s="316" t="s">
        <v>884</v>
      </c>
      <c r="Q23" s="76" t="s">
        <v>856</v>
      </c>
      <c r="R23" s="149" t="s">
        <v>894</v>
      </c>
    </row>
    <row r="24" spans="2:18" ht="65.25" customHeight="1">
      <c r="B24" s="76" t="s">
        <v>904</v>
      </c>
      <c r="C24" s="134" t="s">
        <v>138</v>
      </c>
      <c r="D24" s="76" t="s">
        <v>893</v>
      </c>
      <c r="E24" s="316">
        <v>0</v>
      </c>
      <c r="F24" s="316">
        <v>0</v>
      </c>
      <c r="G24" s="316">
        <v>0</v>
      </c>
      <c r="H24" s="316">
        <v>0</v>
      </c>
      <c r="I24" s="316">
        <v>4.4000000000000004</v>
      </c>
      <c r="J24" s="316">
        <v>0</v>
      </c>
      <c r="K24" s="316">
        <v>1.2</v>
      </c>
      <c r="L24" s="316">
        <v>12.1</v>
      </c>
      <c r="M24" s="316">
        <v>0</v>
      </c>
      <c r="N24" s="316">
        <v>0</v>
      </c>
      <c r="O24" s="316">
        <v>0</v>
      </c>
      <c r="P24" s="316">
        <v>0</v>
      </c>
      <c r="Q24" s="76" t="s">
        <v>826</v>
      </c>
      <c r="R24" s="149" t="s">
        <v>894</v>
      </c>
    </row>
    <row r="25" spans="2:18" ht="90" customHeight="1">
      <c r="B25" s="76"/>
      <c r="C25" s="134" t="s">
        <v>142</v>
      </c>
      <c r="D25" s="76" t="s">
        <v>895</v>
      </c>
      <c r="E25" s="319">
        <v>2.98</v>
      </c>
      <c r="F25" s="319">
        <v>0</v>
      </c>
      <c r="G25" s="319">
        <v>121.22</v>
      </c>
      <c r="H25" s="319">
        <v>88.83</v>
      </c>
      <c r="I25" s="319">
        <v>30.93</v>
      </c>
      <c r="J25" s="319">
        <v>0</v>
      </c>
      <c r="K25" s="319">
        <v>109.61</v>
      </c>
      <c r="L25" s="319">
        <v>381.79</v>
      </c>
      <c r="M25" s="319">
        <v>19.21</v>
      </c>
      <c r="N25" s="319">
        <v>0</v>
      </c>
      <c r="O25" s="319">
        <v>108.52</v>
      </c>
      <c r="P25" s="319">
        <v>149.68</v>
      </c>
      <c r="Q25" s="151" t="s">
        <v>826</v>
      </c>
      <c r="R25" s="149" t="s">
        <v>896</v>
      </c>
    </row>
    <row r="26" spans="2:18" ht="65.25" customHeight="1">
      <c r="B26" s="76"/>
      <c r="C26" s="134" t="s">
        <v>145</v>
      </c>
      <c r="D26" s="76" t="s">
        <v>897</v>
      </c>
      <c r="E26" s="316">
        <v>0</v>
      </c>
      <c r="F26" s="316">
        <v>0</v>
      </c>
      <c r="G26" s="316">
        <v>0</v>
      </c>
      <c r="H26" s="316">
        <v>0</v>
      </c>
      <c r="I26" s="316">
        <v>1.3</v>
      </c>
      <c r="J26" s="316">
        <v>0</v>
      </c>
      <c r="K26" s="316">
        <v>0.8</v>
      </c>
      <c r="L26" s="316">
        <v>2.6</v>
      </c>
      <c r="M26" s="316">
        <v>0</v>
      </c>
      <c r="N26" s="316">
        <v>0</v>
      </c>
      <c r="O26" s="316">
        <v>0</v>
      </c>
      <c r="P26" s="316">
        <v>0</v>
      </c>
      <c r="Q26" s="76" t="s">
        <v>828</v>
      </c>
      <c r="R26" s="149" t="s">
        <v>894</v>
      </c>
    </row>
    <row r="27" spans="2:18" ht="90" customHeight="1">
      <c r="B27" s="76"/>
      <c r="C27" s="134" t="s">
        <v>302</v>
      </c>
      <c r="D27" s="76" t="s">
        <v>898</v>
      </c>
      <c r="E27" s="319">
        <v>0.1</v>
      </c>
      <c r="F27" s="319">
        <v>0</v>
      </c>
      <c r="G27" s="319">
        <v>1.79</v>
      </c>
      <c r="H27" s="319">
        <v>2.16</v>
      </c>
      <c r="I27" s="319">
        <v>0.43</v>
      </c>
      <c r="J27" s="319">
        <v>0</v>
      </c>
      <c r="K27" s="319">
        <v>1.45</v>
      </c>
      <c r="L27" s="319">
        <v>12.12</v>
      </c>
      <c r="M27" s="319">
        <v>0.12</v>
      </c>
      <c r="N27" s="319">
        <v>0</v>
      </c>
      <c r="O27" s="319">
        <v>2.1800000000000002</v>
      </c>
      <c r="P27" s="319">
        <v>2.58</v>
      </c>
      <c r="Q27" s="76" t="s">
        <v>828</v>
      </c>
      <c r="R27" s="149" t="s">
        <v>896</v>
      </c>
    </row>
    <row r="28" spans="2:18" ht="65.25" customHeight="1">
      <c r="B28" s="76"/>
      <c r="C28" s="134" t="s">
        <v>304</v>
      </c>
      <c r="D28" s="76" t="s">
        <v>899</v>
      </c>
      <c r="E28" s="316">
        <v>5</v>
      </c>
      <c r="F28" s="316">
        <v>0</v>
      </c>
      <c r="G28" s="316">
        <v>1</v>
      </c>
      <c r="H28" s="316">
        <v>3</v>
      </c>
      <c r="I28" s="316">
        <v>0</v>
      </c>
      <c r="J28" s="316">
        <v>0</v>
      </c>
      <c r="K28" s="316">
        <v>2</v>
      </c>
      <c r="L28" s="316">
        <v>2</v>
      </c>
      <c r="M28" s="316">
        <v>5</v>
      </c>
      <c r="N28" s="316">
        <v>0</v>
      </c>
      <c r="O28" s="316">
        <v>17</v>
      </c>
      <c r="P28" s="316">
        <v>9</v>
      </c>
      <c r="Q28" s="76" t="s">
        <v>847</v>
      </c>
      <c r="R28" s="149" t="s">
        <v>894</v>
      </c>
    </row>
    <row r="29" spans="2:18" ht="65.25" customHeight="1">
      <c r="B29" s="76"/>
      <c r="C29" s="134" t="s">
        <v>867</v>
      </c>
      <c r="D29" s="76" t="s">
        <v>900</v>
      </c>
      <c r="E29" s="316">
        <v>0</v>
      </c>
      <c r="F29" s="316">
        <v>0</v>
      </c>
      <c r="G29" s="316">
        <v>0</v>
      </c>
      <c r="H29" s="316">
        <v>0</v>
      </c>
      <c r="I29" s="316">
        <v>0</v>
      </c>
      <c r="J29" s="316">
        <v>0</v>
      </c>
      <c r="K29" s="316">
        <v>1</v>
      </c>
      <c r="L29" s="316">
        <v>1</v>
      </c>
      <c r="M29" s="316">
        <v>1</v>
      </c>
      <c r="N29" s="316">
        <v>0</v>
      </c>
      <c r="O29" s="316">
        <v>2</v>
      </c>
      <c r="P29" s="316">
        <v>1</v>
      </c>
      <c r="Q29" s="76" t="s">
        <v>850</v>
      </c>
      <c r="R29" s="149" t="s">
        <v>894</v>
      </c>
    </row>
    <row r="30" spans="2:18" ht="65.25" customHeight="1">
      <c r="B30" s="76"/>
      <c r="C30" s="134" t="s">
        <v>868</v>
      </c>
      <c r="D30" s="76" t="s">
        <v>901</v>
      </c>
      <c r="E30" s="316" t="s">
        <v>884</v>
      </c>
      <c r="F30" s="316" t="s">
        <v>884</v>
      </c>
      <c r="G30" s="316" t="s">
        <v>884</v>
      </c>
      <c r="H30" s="316" t="s">
        <v>884</v>
      </c>
      <c r="I30" s="316" t="s">
        <v>884</v>
      </c>
      <c r="J30" s="316" t="s">
        <v>884</v>
      </c>
      <c r="K30" s="316" t="s">
        <v>884</v>
      </c>
      <c r="L30" s="316" t="s">
        <v>884</v>
      </c>
      <c r="M30" s="316" t="s">
        <v>884</v>
      </c>
      <c r="N30" s="316" t="s">
        <v>884</v>
      </c>
      <c r="O30" s="316" t="s">
        <v>884</v>
      </c>
      <c r="P30" s="316" t="s">
        <v>884</v>
      </c>
      <c r="Q30" s="76" t="s">
        <v>854</v>
      </c>
      <c r="R30" s="149" t="s">
        <v>894</v>
      </c>
    </row>
    <row r="31" spans="2:18" ht="65.25" customHeight="1">
      <c r="B31" s="136"/>
      <c r="C31" s="72" t="s">
        <v>869</v>
      </c>
      <c r="D31" s="76" t="s">
        <v>902</v>
      </c>
      <c r="E31" s="316" t="s">
        <v>884</v>
      </c>
      <c r="F31" s="316" t="s">
        <v>884</v>
      </c>
      <c r="G31" s="316" t="s">
        <v>884</v>
      </c>
      <c r="H31" s="316" t="s">
        <v>884</v>
      </c>
      <c r="I31" s="316" t="s">
        <v>884</v>
      </c>
      <c r="J31" s="316" t="s">
        <v>884</v>
      </c>
      <c r="K31" s="316" t="s">
        <v>884</v>
      </c>
      <c r="L31" s="316" t="s">
        <v>884</v>
      </c>
      <c r="M31" s="316" t="s">
        <v>884</v>
      </c>
      <c r="N31" s="316" t="s">
        <v>884</v>
      </c>
      <c r="O31" s="316" t="s">
        <v>884</v>
      </c>
      <c r="P31" s="316" t="s">
        <v>884</v>
      </c>
      <c r="Q31" s="76" t="s">
        <v>856</v>
      </c>
      <c r="R31" s="149" t="s">
        <v>894</v>
      </c>
    </row>
  </sheetData>
  <pageMargins left="0.7" right="0.7" top="0.75" bottom="0.75" header="0.3" footer="0.3"/>
  <pageSetup paperSize="3" scale="3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1:BD29"/>
  <sheetViews>
    <sheetView view="pageBreakPreview" zoomScale="70" zoomScaleNormal="100" zoomScaleSheetLayoutView="70" zoomScalePageLayoutView="55" workbookViewId="0">
      <pane xSplit="4" ySplit="7" topLeftCell="E8" activePane="bottomRight" state="frozen"/>
      <selection pane="topRight"/>
      <selection pane="bottomLeft"/>
      <selection pane="bottomRight" activeCell="Y29" sqref="Y29"/>
    </sheetView>
  </sheetViews>
  <sheetFormatPr defaultColWidth="9.109375" defaultRowHeight="14.4"/>
  <cols>
    <col min="1" max="1" width="5.44140625" style="7" customWidth="1"/>
    <col min="2" max="2" width="48" style="1" bestFit="1" customWidth="1"/>
    <col min="3" max="3" width="34" style="7" bestFit="1" customWidth="1"/>
    <col min="4" max="4" width="35.44140625" style="7" bestFit="1" customWidth="1"/>
    <col min="5" max="5" width="10.33203125" style="7" bestFit="1" customWidth="1"/>
    <col min="6" max="6" width="11.6640625" style="7" bestFit="1" customWidth="1"/>
    <col min="7" max="7" width="12.6640625" style="7" bestFit="1" customWidth="1"/>
    <col min="8" max="8" width="11" style="7" bestFit="1" customWidth="1"/>
    <col min="9" max="9" width="11.44140625" style="7" bestFit="1" customWidth="1"/>
    <col min="10" max="11" width="10.6640625" style="7" bestFit="1" customWidth="1"/>
    <col min="12" max="12" width="11" style="7" bestFit="1" customWidth="1"/>
    <col min="13" max="13" width="11.6640625" style="7" bestFit="1" customWidth="1"/>
    <col min="14" max="14" width="11" style="7" bestFit="1" customWidth="1"/>
    <col min="15" max="15" width="12.44140625" style="7" bestFit="1" customWidth="1"/>
    <col min="16" max="17" width="13.6640625" style="7" bestFit="1" customWidth="1"/>
    <col min="18" max="18" width="14.44140625" style="340" customWidth="1"/>
    <col min="19" max="19" width="10.33203125" style="7" bestFit="1" customWidth="1"/>
    <col min="20" max="21" width="11" style="7" bestFit="1" customWidth="1"/>
    <col min="22" max="22" width="69" style="1" customWidth="1"/>
    <col min="23" max="23" width="129.44140625" style="181" customWidth="1"/>
    <col min="24" max="24" width="9.109375" style="7" customWidth="1"/>
    <col min="25" max="25" width="28.109375" style="64" bestFit="1" customWidth="1"/>
    <col min="26" max="26" width="22.44140625" style="64" customWidth="1"/>
    <col min="27" max="27" width="34" style="64" bestFit="1" customWidth="1"/>
    <col min="28" max="55" width="9.109375" style="7"/>
    <col min="56" max="56" width="2.109375" style="7" bestFit="1" customWidth="1"/>
    <col min="57" max="16384" width="9.109375" style="7"/>
  </cols>
  <sheetData>
    <row r="1" spans="1:56">
      <c r="V1" s="1" t="s">
        <v>522</v>
      </c>
    </row>
    <row r="2" spans="1:56">
      <c r="B2" s="13" t="s">
        <v>20</v>
      </c>
      <c r="C2" s="16" t="str">
        <f>IF('Quarterly Submission Guide'!$D$20 = "", "",'Quarterly Submission Guide'!$D$20)</f>
        <v>Southern California Edison Company</v>
      </c>
      <c r="D2" s="7" t="s">
        <v>57</v>
      </c>
    </row>
    <row r="3" spans="1:56">
      <c r="B3" s="14" t="s">
        <v>58</v>
      </c>
      <c r="C3" s="12">
        <v>11</v>
      </c>
      <c r="D3" s="2" t="s">
        <v>905</v>
      </c>
      <c r="BD3" s="7">
        <v>1</v>
      </c>
    </row>
    <row r="4" spans="1:56" ht="28.8">
      <c r="B4" s="15" t="s">
        <v>26</v>
      </c>
      <c r="C4" s="23">
        <f>'Quarterly Submission Guide'!D24</f>
        <v>44683</v>
      </c>
      <c r="D4" s="1" t="s">
        <v>889</v>
      </c>
    </row>
    <row r="5" spans="1:56" ht="33.75" customHeight="1">
      <c r="B5" s="396" t="s">
        <v>906</v>
      </c>
      <c r="C5" s="396"/>
      <c r="D5" s="396"/>
      <c r="E5" s="31" t="s">
        <v>880</v>
      </c>
      <c r="F5" s="31"/>
      <c r="G5" s="31"/>
      <c r="H5" s="31"/>
      <c r="I5" s="31"/>
      <c r="J5" s="31"/>
      <c r="K5" s="31"/>
      <c r="L5" s="31"/>
      <c r="M5" s="31"/>
      <c r="N5" s="31"/>
      <c r="O5" s="31"/>
      <c r="P5" s="31"/>
      <c r="Q5" s="31"/>
      <c r="R5" s="341"/>
      <c r="S5" s="32" t="s">
        <v>881</v>
      </c>
      <c r="T5" s="32"/>
      <c r="U5" s="32"/>
    </row>
    <row r="6" spans="1:56">
      <c r="B6" s="3" t="s">
        <v>907</v>
      </c>
      <c r="C6" s="2"/>
      <c r="D6" s="2"/>
      <c r="E6" s="64"/>
      <c r="F6" s="64"/>
      <c r="G6" s="64"/>
      <c r="H6" s="64"/>
      <c r="I6" s="64"/>
      <c r="J6" s="65">
        <v>1</v>
      </c>
      <c r="K6" s="65">
        <v>2</v>
      </c>
      <c r="L6" s="65">
        <v>3</v>
      </c>
      <c r="M6" s="65">
        <v>4</v>
      </c>
      <c r="N6" s="65">
        <v>1</v>
      </c>
      <c r="O6" s="65">
        <v>2</v>
      </c>
      <c r="P6" s="65">
        <v>3</v>
      </c>
      <c r="Q6" s="65">
        <v>4</v>
      </c>
      <c r="R6" s="342">
        <v>1</v>
      </c>
      <c r="S6" s="65">
        <v>2</v>
      </c>
      <c r="T6" s="65">
        <v>3</v>
      </c>
      <c r="U6" s="65">
        <v>4</v>
      </c>
      <c r="V6" s="6"/>
      <c r="W6" s="182"/>
      <c r="Y6" s="395"/>
      <c r="Z6" s="395"/>
      <c r="AA6" s="395"/>
    </row>
    <row r="7" spans="1:56">
      <c r="B7" s="4" t="s">
        <v>28</v>
      </c>
      <c r="C7" s="5" t="s">
        <v>29</v>
      </c>
      <c r="D7" s="5" t="s">
        <v>175</v>
      </c>
      <c r="E7" s="66">
        <v>2015</v>
      </c>
      <c r="F7" s="66">
        <v>2016</v>
      </c>
      <c r="G7" s="66">
        <v>2017</v>
      </c>
      <c r="H7" s="66">
        <v>2018</v>
      </c>
      <c r="I7" s="66">
        <v>2019</v>
      </c>
      <c r="J7" s="66">
        <v>2020</v>
      </c>
      <c r="K7" s="66">
        <v>2020</v>
      </c>
      <c r="L7" s="66">
        <v>2020</v>
      </c>
      <c r="M7" s="66">
        <v>2020</v>
      </c>
      <c r="N7" s="66">
        <v>2021</v>
      </c>
      <c r="O7" s="66">
        <v>2021</v>
      </c>
      <c r="P7" s="66">
        <v>2021</v>
      </c>
      <c r="Q7" s="66">
        <v>2021</v>
      </c>
      <c r="R7" s="343">
        <v>2022</v>
      </c>
      <c r="S7" s="66">
        <v>2022</v>
      </c>
      <c r="T7" s="66">
        <v>2022</v>
      </c>
      <c r="U7" s="66">
        <v>2022</v>
      </c>
      <c r="V7" s="4" t="s">
        <v>61</v>
      </c>
      <c r="W7" s="183" t="s">
        <v>62</v>
      </c>
      <c r="Y7" s="395"/>
      <c r="Z7" s="395"/>
      <c r="AA7" s="395"/>
    </row>
    <row r="8" spans="1:56" ht="100.8">
      <c r="A8" s="71"/>
      <c r="B8" s="131" t="s">
        <v>908</v>
      </c>
      <c r="C8" s="132" t="s">
        <v>32</v>
      </c>
      <c r="D8" s="133" t="s">
        <v>909</v>
      </c>
      <c r="E8" s="106">
        <v>0</v>
      </c>
      <c r="F8" s="106">
        <v>0</v>
      </c>
      <c r="G8" s="106">
        <v>1</v>
      </c>
      <c r="H8" s="106">
        <v>3</v>
      </c>
      <c r="I8" s="106">
        <v>7</v>
      </c>
      <c r="J8" s="107">
        <v>0</v>
      </c>
      <c r="K8" s="107">
        <v>0</v>
      </c>
      <c r="L8" s="107">
        <v>2</v>
      </c>
      <c r="M8" s="107">
        <v>8</v>
      </c>
      <c r="N8" s="108">
        <v>1</v>
      </c>
      <c r="O8" s="189">
        <v>1</v>
      </c>
      <c r="P8" s="235">
        <v>1</v>
      </c>
      <c r="Q8" s="235">
        <v>5</v>
      </c>
      <c r="R8" s="376">
        <v>0</v>
      </c>
      <c r="S8" s="235">
        <v>0</v>
      </c>
      <c r="T8" s="235">
        <v>2</v>
      </c>
      <c r="U8" s="235">
        <v>6</v>
      </c>
      <c r="V8" s="131" t="s">
        <v>910</v>
      </c>
      <c r="W8" s="424" t="s">
        <v>911</v>
      </c>
      <c r="Y8" s="178"/>
      <c r="Z8" s="178"/>
      <c r="AA8" s="178"/>
    </row>
    <row r="9" spans="1:56" ht="100.8">
      <c r="A9" s="71"/>
      <c r="B9" s="133"/>
      <c r="C9" s="134" t="s">
        <v>37</v>
      </c>
      <c r="D9" s="133" t="s">
        <v>912</v>
      </c>
      <c r="E9" s="110">
        <v>0</v>
      </c>
      <c r="F9" s="110">
        <v>0</v>
      </c>
      <c r="G9" s="110">
        <v>7</v>
      </c>
      <c r="H9" s="110">
        <v>6</v>
      </c>
      <c r="I9" s="110">
        <v>267</v>
      </c>
      <c r="J9" s="109">
        <v>0</v>
      </c>
      <c r="K9" s="109">
        <v>0</v>
      </c>
      <c r="L9" s="109">
        <v>7</v>
      </c>
      <c r="M9" s="109">
        <v>417</v>
      </c>
      <c r="N9" s="111">
        <v>160</v>
      </c>
      <c r="O9" s="189">
        <v>1</v>
      </c>
      <c r="P9" s="235">
        <v>1</v>
      </c>
      <c r="Q9" s="235">
        <v>122</v>
      </c>
      <c r="R9" s="376">
        <v>0</v>
      </c>
      <c r="S9" s="235">
        <v>0</v>
      </c>
      <c r="T9" s="235">
        <v>13</v>
      </c>
      <c r="U9" s="235">
        <v>182</v>
      </c>
      <c r="V9" s="133" t="s">
        <v>913</v>
      </c>
      <c r="W9" s="425" t="s">
        <v>914</v>
      </c>
      <c r="Y9" s="178"/>
      <c r="Z9" s="178"/>
      <c r="AA9" s="178"/>
    </row>
    <row r="10" spans="1:56" ht="57.6">
      <c r="A10" s="71"/>
      <c r="B10" s="133"/>
      <c r="C10" s="134" t="s">
        <v>45</v>
      </c>
      <c r="D10" s="133" t="s">
        <v>915</v>
      </c>
      <c r="E10" s="110">
        <v>0</v>
      </c>
      <c r="F10" s="110">
        <v>0</v>
      </c>
      <c r="G10" s="112">
        <v>87019</v>
      </c>
      <c r="H10" s="112">
        <v>3570</v>
      </c>
      <c r="I10" s="112">
        <v>5275193</v>
      </c>
      <c r="J10" s="109">
        <v>0</v>
      </c>
      <c r="K10" s="109">
        <v>0</v>
      </c>
      <c r="L10" s="113">
        <v>3981</v>
      </c>
      <c r="M10" s="113">
        <v>4451955</v>
      </c>
      <c r="N10" s="111">
        <v>1953961.7833333334</v>
      </c>
      <c r="O10" s="189">
        <v>224</v>
      </c>
      <c r="P10" s="236">
        <v>88</v>
      </c>
      <c r="Q10" s="338">
        <v>1745980</v>
      </c>
      <c r="R10" s="377">
        <v>0</v>
      </c>
      <c r="S10" s="338">
        <v>62</v>
      </c>
      <c r="T10" s="338">
        <v>227118</v>
      </c>
      <c r="U10" s="338">
        <v>2469956</v>
      </c>
      <c r="V10" s="133" t="s">
        <v>916</v>
      </c>
      <c r="W10" s="425" t="s">
        <v>917</v>
      </c>
      <c r="Y10" s="178"/>
      <c r="Z10" s="178"/>
      <c r="AA10" s="178"/>
    </row>
    <row r="11" spans="1:56" ht="86.4">
      <c r="A11" s="71"/>
      <c r="B11" s="133" t="s">
        <v>918</v>
      </c>
      <c r="C11" s="134" t="s">
        <v>192</v>
      </c>
      <c r="D11" s="133" t="s">
        <v>919</v>
      </c>
      <c r="E11" s="110">
        <v>0</v>
      </c>
      <c r="F11" s="114">
        <v>11067181.699999999</v>
      </c>
      <c r="G11" s="114">
        <v>10406441.7833333</v>
      </c>
      <c r="H11" s="112">
        <v>9556441.9166666698</v>
      </c>
      <c r="I11" s="112">
        <v>10918480.1</v>
      </c>
      <c r="J11" s="112">
        <v>1236490.8</v>
      </c>
      <c r="K11" s="112">
        <v>770810.98333333328</v>
      </c>
      <c r="L11" s="112">
        <v>1295679.3999999999</v>
      </c>
      <c r="M11" s="112">
        <v>6103854.7333333297</v>
      </c>
      <c r="N11" s="115">
        <v>3778267.95</v>
      </c>
      <c r="O11" s="238" t="s">
        <v>920</v>
      </c>
      <c r="P11" s="238" t="s">
        <v>920</v>
      </c>
      <c r="Q11" s="238" t="s">
        <v>920</v>
      </c>
      <c r="R11" s="378" t="s">
        <v>920</v>
      </c>
      <c r="S11" s="238" t="s">
        <v>920</v>
      </c>
      <c r="T11" s="238" t="s">
        <v>920</v>
      </c>
      <c r="U11" s="238" t="s">
        <v>920</v>
      </c>
      <c r="V11" s="133" t="s">
        <v>921</v>
      </c>
      <c r="W11" s="425" t="s">
        <v>1369</v>
      </c>
      <c r="Y11" s="178"/>
      <c r="Z11" s="178"/>
      <c r="AA11" s="178"/>
    </row>
    <row r="12" spans="1:56" ht="28.8">
      <c r="A12" s="71"/>
      <c r="B12" s="133"/>
      <c r="C12" s="134" t="s">
        <v>195</v>
      </c>
      <c r="D12" s="133" t="s">
        <v>922</v>
      </c>
      <c r="E12" s="112">
        <v>8401612</v>
      </c>
      <c r="F12" s="112">
        <v>9276813</v>
      </c>
      <c r="G12" s="112">
        <v>7788697</v>
      </c>
      <c r="H12" s="112">
        <v>6088158</v>
      </c>
      <c r="I12" s="112">
        <v>7617913</v>
      </c>
      <c r="J12" s="113">
        <v>1480964</v>
      </c>
      <c r="K12" s="113">
        <v>1496752</v>
      </c>
      <c r="L12" s="113">
        <v>2350456</v>
      </c>
      <c r="M12" s="113">
        <v>2224812</v>
      </c>
      <c r="N12" s="111">
        <v>1615913</v>
      </c>
      <c r="O12" s="338">
        <v>1896189.1</v>
      </c>
      <c r="P12" s="338">
        <v>3106303.7</v>
      </c>
      <c r="Q12" s="338">
        <v>173281.34</v>
      </c>
      <c r="R12" s="377">
        <v>2964694</v>
      </c>
      <c r="S12" s="338">
        <f>AVERAGE(K12,O12)</f>
        <v>1696470.55</v>
      </c>
      <c r="T12" s="338">
        <f>AVERAGE(L12,P12)</f>
        <v>2728379.85</v>
      </c>
      <c r="U12" s="338">
        <f t="shared" ref="U12" si="0">AVERAGE(M12,Q12)</f>
        <v>1199046.67</v>
      </c>
      <c r="V12" s="133" t="s">
        <v>923</v>
      </c>
      <c r="W12" s="425" t="s">
        <v>924</v>
      </c>
      <c r="Y12" s="178"/>
      <c r="Z12" s="178"/>
      <c r="AA12" s="178"/>
    </row>
    <row r="13" spans="1:56" ht="86.4">
      <c r="A13" s="71"/>
      <c r="B13" s="133"/>
      <c r="C13" s="134" t="s">
        <v>197</v>
      </c>
      <c r="D13" s="133" t="s">
        <v>925</v>
      </c>
      <c r="E13" s="116">
        <v>100.15172968657582</v>
      </c>
      <c r="F13" s="116">
        <v>241.20796920795615</v>
      </c>
      <c r="G13" s="116">
        <v>214.27826382738809</v>
      </c>
      <c r="H13" s="116">
        <v>183.0853796139447</v>
      </c>
      <c r="I13" s="116">
        <v>215.91194459899617</v>
      </c>
      <c r="J13" s="116">
        <v>31.45622823421418</v>
      </c>
      <c r="K13" s="116">
        <v>26.248450844219722</v>
      </c>
      <c r="L13" s="116">
        <v>42.206283363111616</v>
      </c>
      <c r="M13" s="116">
        <v>96.40949378456645</v>
      </c>
      <c r="N13" s="117">
        <v>63.077671340000002</v>
      </c>
      <c r="O13" s="238" t="s">
        <v>920</v>
      </c>
      <c r="P13" s="238" t="s">
        <v>920</v>
      </c>
      <c r="Q13" s="238" t="s">
        <v>920</v>
      </c>
      <c r="R13" s="378" t="s">
        <v>920</v>
      </c>
      <c r="S13" s="238" t="s">
        <v>920</v>
      </c>
      <c r="T13" s="238" t="s">
        <v>920</v>
      </c>
      <c r="U13" s="238" t="s">
        <v>920</v>
      </c>
      <c r="V13" s="133" t="s">
        <v>926</v>
      </c>
      <c r="W13" s="425" t="s">
        <v>1370</v>
      </c>
      <c r="Y13" s="178"/>
      <c r="Z13" s="178"/>
      <c r="AA13" s="178"/>
    </row>
    <row r="14" spans="1:56" ht="57.6">
      <c r="A14" s="71"/>
      <c r="B14" s="133"/>
      <c r="C14" s="134" t="s">
        <v>199</v>
      </c>
      <c r="D14" s="133" t="s">
        <v>927</v>
      </c>
      <c r="E14" s="116">
        <v>100.15172968657579</v>
      </c>
      <c r="F14" s="116">
        <v>241.20796768308313</v>
      </c>
      <c r="G14" s="116">
        <v>213.25347097586317</v>
      </c>
      <c r="H14" s="116">
        <v>183.04359681827322</v>
      </c>
      <c r="I14" s="116">
        <v>154.4664799750808</v>
      </c>
      <c r="J14" s="118">
        <v>31.45622699626664</v>
      </c>
      <c r="K14" s="118">
        <v>26.248449850646608</v>
      </c>
      <c r="L14" s="118">
        <v>42.160201032530836</v>
      </c>
      <c r="M14" s="118">
        <v>44.875347077326737</v>
      </c>
      <c r="N14" s="119">
        <v>39.759394040000004</v>
      </c>
      <c r="O14" s="238" t="s">
        <v>920</v>
      </c>
      <c r="P14" s="238" t="s">
        <v>920</v>
      </c>
      <c r="Q14" s="238" t="s">
        <v>920</v>
      </c>
      <c r="R14" s="378" t="s">
        <v>920</v>
      </c>
      <c r="S14" s="238" t="s">
        <v>920</v>
      </c>
      <c r="T14" s="238" t="s">
        <v>920</v>
      </c>
      <c r="U14" s="238" t="s">
        <v>920</v>
      </c>
      <c r="V14" s="133" t="s">
        <v>926</v>
      </c>
      <c r="W14" s="425" t="s">
        <v>1371</v>
      </c>
      <c r="Y14" s="178"/>
      <c r="Z14" s="178"/>
      <c r="AA14" s="178"/>
    </row>
    <row r="15" spans="1:56" ht="72">
      <c r="A15" s="71"/>
      <c r="B15" s="133"/>
      <c r="C15" s="134" t="s">
        <v>296</v>
      </c>
      <c r="D15" s="133" t="s">
        <v>928</v>
      </c>
      <c r="E15" s="120">
        <v>1.1638575289453872</v>
      </c>
      <c r="F15" s="120">
        <v>1.3346038199966486</v>
      </c>
      <c r="G15" s="121">
        <v>1.2032844758279788</v>
      </c>
      <c r="H15" s="120">
        <v>1.028982335622203</v>
      </c>
      <c r="I15" s="120">
        <v>1.1053885987026455</v>
      </c>
      <c r="J15" s="121">
        <v>0.22238328267898821</v>
      </c>
      <c r="K15" s="121">
        <v>0.21626260000978287</v>
      </c>
      <c r="L15" s="121">
        <v>0.28152055753605976</v>
      </c>
      <c r="M15" s="121">
        <v>0.32122842931619922</v>
      </c>
      <c r="N15" s="122">
        <v>0.2928085844234401</v>
      </c>
      <c r="O15" s="238" t="s">
        <v>920</v>
      </c>
      <c r="P15" s="238" t="s">
        <v>920</v>
      </c>
      <c r="Q15" s="238" t="s">
        <v>920</v>
      </c>
      <c r="R15" s="378" t="s">
        <v>920</v>
      </c>
      <c r="S15" s="238" t="s">
        <v>920</v>
      </c>
      <c r="T15" s="238" t="s">
        <v>920</v>
      </c>
      <c r="U15" s="238" t="s">
        <v>920</v>
      </c>
      <c r="V15" s="133" t="s">
        <v>929</v>
      </c>
      <c r="W15" s="425" t="s">
        <v>1372</v>
      </c>
      <c r="Y15" s="178"/>
      <c r="Z15" s="178"/>
      <c r="AA15" s="178"/>
    </row>
    <row r="16" spans="1:56" ht="57.6">
      <c r="A16" s="71"/>
      <c r="B16" s="133"/>
      <c r="C16" s="134" t="s">
        <v>365</v>
      </c>
      <c r="D16" s="133" t="s">
        <v>930</v>
      </c>
      <c r="E16" s="120">
        <v>1.1638575289453872</v>
      </c>
      <c r="F16" s="120">
        <v>1.3346038199966486</v>
      </c>
      <c r="G16" s="120">
        <v>1.2027229246355511</v>
      </c>
      <c r="H16" s="120">
        <v>1.0289604904246843</v>
      </c>
      <c r="I16" s="120">
        <v>1.0667898378171023</v>
      </c>
      <c r="J16" s="121">
        <v>0.22238328267898821</v>
      </c>
      <c r="K16" s="121">
        <v>0.21626260000978287</v>
      </c>
      <c r="L16" s="121">
        <v>0.28147054808171762</v>
      </c>
      <c r="M16" s="121">
        <v>0.2791502189099983</v>
      </c>
      <c r="N16" s="122">
        <v>0.26995243542344011</v>
      </c>
      <c r="O16" s="238" t="s">
        <v>920</v>
      </c>
      <c r="P16" s="238" t="s">
        <v>920</v>
      </c>
      <c r="Q16" s="238" t="s">
        <v>920</v>
      </c>
      <c r="R16" s="378" t="s">
        <v>920</v>
      </c>
      <c r="S16" s="238" t="s">
        <v>920</v>
      </c>
      <c r="T16" s="238" t="s">
        <v>920</v>
      </c>
      <c r="U16" s="238" t="s">
        <v>920</v>
      </c>
      <c r="V16" s="133" t="s">
        <v>929</v>
      </c>
      <c r="W16" s="425" t="s">
        <v>1373</v>
      </c>
      <c r="Y16" s="178"/>
      <c r="Z16" s="178"/>
      <c r="AA16" s="178"/>
    </row>
    <row r="17" spans="1:27" ht="45.75" customHeight="1">
      <c r="A17" s="71"/>
      <c r="B17" s="133" t="s">
        <v>931</v>
      </c>
      <c r="C17" s="134" t="s">
        <v>138</v>
      </c>
      <c r="D17" s="133" t="s">
        <v>932</v>
      </c>
      <c r="E17" s="123">
        <v>0</v>
      </c>
      <c r="F17" s="123">
        <v>0</v>
      </c>
      <c r="G17" s="124" t="s">
        <v>44</v>
      </c>
      <c r="H17" s="166" t="s">
        <v>44</v>
      </c>
      <c r="I17" s="159">
        <v>5868</v>
      </c>
      <c r="J17" s="141">
        <v>0</v>
      </c>
      <c r="K17" s="141">
        <v>0</v>
      </c>
      <c r="L17" s="141">
        <v>12</v>
      </c>
      <c r="M17" s="160">
        <v>5123</v>
      </c>
      <c r="N17" s="167">
        <v>2066</v>
      </c>
      <c r="O17" s="189">
        <v>78</v>
      </c>
      <c r="P17" s="235">
        <v>3</v>
      </c>
      <c r="Q17" s="267">
        <v>2497</v>
      </c>
      <c r="R17" s="392">
        <v>0</v>
      </c>
      <c r="S17" s="267">
        <f>AVERAGE(O17,K17)*0.83</f>
        <v>32.369999999999997</v>
      </c>
      <c r="T17" s="267">
        <f t="shared" ref="T17:U17" si="1">AVERAGE(P17,L17)*0.83</f>
        <v>6.2249999999999996</v>
      </c>
      <c r="U17" s="267">
        <f t="shared" si="1"/>
        <v>3162.2999999999997</v>
      </c>
      <c r="V17" s="133" t="s">
        <v>933</v>
      </c>
      <c r="W17" s="425" t="s">
        <v>1374</v>
      </c>
      <c r="Y17" s="178"/>
      <c r="Z17" s="178"/>
      <c r="AA17" s="178"/>
    </row>
    <row r="18" spans="1:27" ht="45.75" customHeight="1">
      <c r="A18" s="71"/>
      <c r="B18" s="133" t="s">
        <v>934</v>
      </c>
      <c r="C18" s="134" t="s">
        <v>210</v>
      </c>
      <c r="D18" s="133" t="s">
        <v>935</v>
      </c>
      <c r="E18" s="123">
        <v>0</v>
      </c>
      <c r="F18" s="123">
        <v>0</v>
      </c>
      <c r="G18" s="112">
        <v>2861</v>
      </c>
      <c r="H18" s="110">
        <v>112</v>
      </c>
      <c r="I18" s="112">
        <v>198826</v>
      </c>
      <c r="J18" s="109">
        <v>0</v>
      </c>
      <c r="K18" s="109">
        <v>0</v>
      </c>
      <c r="L18" s="109">
        <v>270</v>
      </c>
      <c r="M18" s="113">
        <v>229530</v>
      </c>
      <c r="N18" s="111">
        <v>116349</v>
      </c>
      <c r="O18" s="189">
        <v>78</v>
      </c>
      <c r="P18" s="235">
        <v>9</v>
      </c>
      <c r="Q18" s="267">
        <v>83968</v>
      </c>
      <c r="R18" s="392">
        <v>0</v>
      </c>
      <c r="S18" s="267">
        <f>AVERAGE(O18,K18)*0.75</f>
        <v>29.25</v>
      </c>
      <c r="T18" s="267">
        <f t="shared" ref="T18:U19" si="2">AVERAGE(P18,L18)*0.75</f>
        <v>104.625</v>
      </c>
      <c r="U18" s="267">
        <f t="shared" si="2"/>
        <v>117561.75</v>
      </c>
      <c r="V18" s="133" t="s">
        <v>936</v>
      </c>
      <c r="W18" s="425" t="s">
        <v>937</v>
      </c>
      <c r="Y18" s="178"/>
      <c r="Z18" s="178"/>
      <c r="AA18" s="178"/>
    </row>
    <row r="19" spans="1:27" ht="45.75" customHeight="1">
      <c r="A19" s="71"/>
      <c r="B19" s="242"/>
      <c r="C19" s="134" t="s">
        <v>938</v>
      </c>
      <c r="D19" s="133" t="s">
        <v>939</v>
      </c>
      <c r="E19" s="123">
        <v>0</v>
      </c>
      <c r="F19" s="123">
        <v>0</v>
      </c>
      <c r="G19" s="124" t="s">
        <v>44</v>
      </c>
      <c r="H19" s="124" t="s">
        <v>44</v>
      </c>
      <c r="I19" s="112">
        <v>4043</v>
      </c>
      <c r="J19" s="109">
        <v>0</v>
      </c>
      <c r="K19" s="109">
        <v>0</v>
      </c>
      <c r="L19" s="109">
        <v>11</v>
      </c>
      <c r="M19" s="113">
        <v>7725</v>
      </c>
      <c r="N19" s="125">
        <v>3415</v>
      </c>
      <c r="O19" s="189">
        <v>2</v>
      </c>
      <c r="P19" s="235">
        <v>0</v>
      </c>
      <c r="Q19" s="267">
        <v>3174</v>
      </c>
      <c r="R19" s="392">
        <v>0</v>
      </c>
      <c r="S19" s="267">
        <f>AVERAGE(O19,K19)*0.75</f>
        <v>0.75</v>
      </c>
      <c r="T19" s="267">
        <f t="shared" si="2"/>
        <v>4.125</v>
      </c>
      <c r="U19" s="267">
        <f t="shared" si="2"/>
        <v>4087.125</v>
      </c>
      <c r="V19" s="133" t="s">
        <v>936</v>
      </c>
      <c r="W19" s="425" t="s">
        <v>940</v>
      </c>
      <c r="Y19" s="178"/>
      <c r="Z19" s="178"/>
      <c r="AA19" s="178"/>
    </row>
    <row r="20" spans="1:27" ht="45.75" customHeight="1">
      <c r="A20" s="71"/>
      <c r="B20" s="133"/>
      <c r="C20" s="134" t="s">
        <v>941</v>
      </c>
      <c r="D20" s="133" t="s">
        <v>942</v>
      </c>
      <c r="E20" s="126">
        <v>0</v>
      </c>
      <c r="F20" s="126">
        <v>0</v>
      </c>
      <c r="G20" s="127" t="s">
        <v>44</v>
      </c>
      <c r="H20" s="127" t="s">
        <v>44</v>
      </c>
      <c r="I20" s="112">
        <v>155824</v>
      </c>
      <c r="J20" s="104">
        <v>0</v>
      </c>
      <c r="K20" s="104">
        <v>0</v>
      </c>
      <c r="L20" s="104">
        <v>232</v>
      </c>
      <c r="M20" s="113">
        <v>143908</v>
      </c>
      <c r="N20" s="63">
        <v>110217</v>
      </c>
      <c r="O20" s="189">
        <v>66</v>
      </c>
      <c r="P20" s="234">
        <v>0</v>
      </c>
      <c r="Q20" s="267">
        <f>86660-8540</f>
        <v>78120</v>
      </c>
      <c r="R20" s="392">
        <v>0</v>
      </c>
      <c r="S20" s="267">
        <f>S18*0.95</f>
        <v>27.787499999999998</v>
      </c>
      <c r="T20" s="267">
        <f t="shared" ref="T20:U21" si="3">T18*0.95</f>
        <v>99.393749999999997</v>
      </c>
      <c r="U20" s="267">
        <f t="shared" si="3"/>
        <v>111683.66249999999</v>
      </c>
      <c r="V20" s="150" t="s">
        <v>943</v>
      </c>
      <c r="W20" s="425" t="s">
        <v>944</v>
      </c>
      <c r="Y20" s="178"/>
      <c r="Z20" s="178"/>
      <c r="AA20" s="178"/>
    </row>
    <row r="21" spans="1:27" ht="45.75" customHeight="1">
      <c r="A21" s="71"/>
      <c r="B21" s="133"/>
      <c r="C21" s="134" t="s">
        <v>945</v>
      </c>
      <c r="D21" s="133" t="s">
        <v>946</v>
      </c>
      <c r="E21" s="126">
        <v>0</v>
      </c>
      <c r="F21" s="126">
        <v>0</v>
      </c>
      <c r="G21" s="127" t="s">
        <v>44</v>
      </c>
      <c r="H21" s="127" t="s">
        <v>44</v>
      </c>
      <c r="I21" s="112">
        <v>3044</v>
      </c>
      <c r="J21" s="104">
        <v>0</v>
      </c>
      <c r="K21" s="104">
        <v>0</v>
      </c>
      <c r="L21" s="104">
        <v>15</v>
      </c>
      <c r="M21" s="113">
        <v>7531</v>
      </c>
      <c r="N21" s="63">
        <v>3138</v>
      </c>
      <c r="O21" s="190">
        <v>2</v>
      </c>
      <c r="P21" s="234">
        <v>0</v>
      </c>
      <c r="Q21" s="267">
        <f>2393-257</f>
        <v>2136</v>
      </c>
      <c r="R21" s="392">
        <v>0</v>
      </c>
      <c r="S21" s="267">
        <f>S19*0.95</f>
        <v>0.71249999999999991</v>
      </c>
      <c r="T21" s="267">
        <f t="shared" si="3"/>
        <v>3.9187499999999997</v>
      </c>
      <c r="U21" s="267">
        <f t="shared" si="3"/>
        <v>3882.7687499999997</v>
      </c>
      <c r="V21" s="150" t="s">
        <v>943</v>
      </c>
      <c r="W21" s="425" t="s">
        <v>947</v>
      </c>
      <c r="Y21" s="178"/>
      <c r="Z21" s="178"/>
      <c r="AA21" s="178"/>
    </row>
    <row r="22" spans="1:27" ht="45.75" customHeight="1">
      <c r="A22" s="71"/>
      <c r="B22" s="133"/>
      <c r="C22" s="134" t="s">
        <v>948</v>
      </c>
      <c r="D22" s="133" t="s">
        <v>272</v>
      </c>
      <c r="E22" s="126">
        <v>0</v>
      </c>
      <c r="F22" s="126">
        <v>0</v>
      </c>
      <c r="G22" s="127" t="s">
        <v>44</v>
      </c>
      <c r="H22" s="127" t="s">
        <v>44</v>
      </c>
      <c r="I22" s="128">
        <v>0.78</v>
      </c>
      <c r="J22" s="104">
        <v>0</v>
      </c>
      <c r="K22" s="104">
        <v>0</v>
      </c>
      <c r="L22" s="129">
        <v>0.84671532846715325</v>
      </c>
      <c r="M22" s="129">
        <v>0.62420785529939926</v>
      </c>
      <c r="N22" s="153">
        <v>0.9472964958873733</v>
      </c>
      <c r="O22" s="191">
        <f>O20/O18</f>
        <v>0.84615384615384615</v>
      </c>
      <c r="P22" s="237">
        <v>0</v>
      </c>
      <c r="Q22" s="237">
        <f t="shared" ref="Q22:U23" si="4">Q20/Q18</f>
        <v>0.93035442073170727</v>
      </c>
      <c r="R22" s="393">
        <v>0</v>
      </c>
      <c r="S22" s="237">
        <f t="shared" si="4"/>
        <v>0.95</v>
      </c>
      <c r="T22" s="237">
        <f t="shared" si="4"/>
        <v>0.95</v>
      </c>
      <c r="U22" s="237">
        <f t="shared" si="4"/>
        <v>0.95</v>
      </c>
      <c r="V22" s="152" t="s">
        <v>949</v>
      </c>
      <c r="W22" s="425" t="s">
        <v>950</v>
      </c>
      <c r="Y22" s="178"/>
      <c r="Z22" s="178"/>
      <c r="AA22" s="178"/>
    </row>
    <row r="23" spans="1:27" ht="45.75" customHeight="1">
      <c r="A23" s="71"/>
      <c r="B23" s="133"/>
      <c r="C23" s="134" t="s">
        <v>951</v>
      </c>
      <c r="D23" s="133" t="s">
        <v>952</v>
      </c>
      <c r="E23" s="126">
        <v>0</v>
      </c>
      <c r="F23" s="126">
        <v>0</v>
      </c>
      <c r="G23" s="127" t="s">
        <v>44</v>
      </c>
      <c r="H23" s="127" t="s">
        <v>44</v>
      </c>
      <c r="I23" s="128">
        <v>0.75</v>
      </c>
      <c r="J23" s="104">
        <v>0</v>
      </c>
      <c r="K23" s="104">
        <v>0</v>
      </c>
      <c r="L23" s="129">
        <v>1</v>
      </c>
      <c r="M23" s="129">
        <v>0.88257353802882921</v>
      </c>
      <c r="N23" s="153">
        <v>0.91888726207906291</v>
      </c>
      <c r="O23" s="191">
        <f>O21/O19</f>
        <v>1</v>
      </c>
      <c r="P23" s="237">
        <v>0</v>
      </c>
      <c r="Q23" s="237">
        <f t="shared" si="4"/>
        <v>0.67296786389413987</v>
      </c>
      <c r="R23" s="393">
        <v>0</v>
      </c>
      <c r="S23" s="237">
        <f t="shared" si="4"/>
        <v>0.94999999999999984</v>
      </c>
      <c r="T23" s="237">
        <f t="shared" si="4"/>
        <v>0.95</v>
      </c>
      <c r="U23" s="237">
        <f t="shared" si="4"/>
        <v>0.95</v>
      </c>
      <c r="V23" s="152" t="s">
        <v>953</v>
      </c>
      <c r="W23" s="425" t="s">
        <v>950</v>
      </c>
      <c r="Y23" s="178"/>
      <c r="Z23" s="178"/>
      <c r="AA23" s="178"/>
    </row>
    <row r="24" spans="1:27" ht="28.8">
      <c r="A24" s="71"/>
      <c r="B24" s="133" t="s">
        <v>954</v>
      </c>
      <c r="C24" s="134" t="s">
        <v>213</v>
      </c>
      <c r="D24" s="133" t="s">
        <v>955</v>
      </c>
      <c r="E24" s="126">
        <v>0</v>
      </c>
      <c r="F24" s="126">
        <v>0</v>
      </c>
      <c r="G24" s="127" t="s">
        <v>44</v>
      </c>
      <c r="H24" s="127" t="s">
        <v>44</v>
      </c>
      <c r="I24" s="70">
        <v>7</v>
      </c>
      <c r="J24" s="104">
        <v>0</v>
      </c>
      <c r="K24" s="104">
        <v>2</v>
      </c>
      <c r="L24" s="104">
        <v>0</v>
      </c>
      <c r="M24" s="104">
        <v>0</v>
      </c>
      <c r="N24" s="63">
        <v>0</v>
      </c>
      <c r="O24" s="190">
        <v>1</v>
      </c>
      <c r="P24" s="234">
        <v>0</v>
      </c>
      <c r="Q24" s="234">
        <v>1</v>
      </c>
      <c r="R24" s="192">
        <v>0</v>
      </c>
      <c r="S24" s="234">
        <v>2</v>
      </c>
      <c r="T24" s="234">
        <v>2</v>
      </c>
      <c r="U24" s="234">
        <v>0</v>
      </c>
      <c r="V24" s="133" t="s">
        <v>956</v>
      </c>
      <c r="W24" s="425" t="s">
        <v>950</v>
      </c>
      <c r="Y24" s="178"/>
      <c r="Z24" s="178"/>
      <c r="AA24" s="178"/>
    </row>
    <row r="25" spans="1:27" ht="72" customHeight="1">
      <c r="A25" s="71"/>
      <c r="B25" s="133"/>
      <c r="C25" s="134" t="s">
        <v>215</v>
      </c>
      <c r="D25" s="133" t="s">
        <v>957</v>
      </c>
      <c r="E25" s="126">
        <v>0</v>
      </c>
      <c r="F25" s="126">
        <v>0</v>
      </c>
      <c r="G25" s="127" t="s">
        <v>44</v>
      </c>
      <c r="H25" s="127" t="s">
        <v>44</v>
      </c>
      <c r="I25" s="130">
        <v>237666</v>
      </c>
      <c r="J25" s="110">
        <v>0</v>
      </c>
      <c r="K25" s="110">
        <v>0</v>
      </c>
      <c r="L25" s="130">
        <v>5820</v>
      </c>
      <c r="M25" s="130">
        <v>407853</v>
      </c>
      <c r="N25" s="63">
        <v>597448</v>
      </c>
      <c r="O25" s="190">
        <v>78</v>
      </c>
      <c r="P25" s="234">
        <v>9</v>
      </c>
      <c r="Q25" s="339">
        <v>155522</v>
      </c>
      <c r="R25" s="379">
        <v>0</v>
      </c>
      <c r="S25" s="339">
        <v>0</v>
      </c>
      <c r="T25" s="339">
        <v>18725</v>
      </c>
      <c r="U25" s="339">
        <v>262154</v>
      </c>
      <c r="V25" s="133" t="s">
        <v>264</v>
      </c>
      <c r="W25" s="425" t="s">
        <v>958</v>
      </c>
      <c r="Y25" s="178"/>
      <c r="Z25" s="178"/>
      <c r="AA25" s="178"/>
    </row>
    <row r="26" spans="1:27" ht="72" customHeight="1">
      <c r="A26" s="71"/>
      <c r="B26" s="133"/>
      <c r="C26" s="134" t="s">
        <v>959</v>
      </c>
      <c r="D26" s="133" t="s">
        <v>960</v>
      </c>
      <c r="E26" s="126">
        <v>0</v>
      </c>
      <c r="F26" s="126">
        <v>0</v>
      </c>
      <c r="G26" s="127" t="s">
        <v>44</v>
      </c>
      <c r="H26" s="127" t="s">
        <v>44</v>
      </c>
      <c r="I26" s="168" t="s">
        <v>44</v>
      </c>
      <c r="J26" s="155">
        <v>0</v>
      </c>
      <c r="K26" s="155">
        <v>0</v>
      </c>
      <c r="L26" s="169">
        <v>17</v>
      </c>
      <c r="M26" s="169">
        <v>434</v>
      </c>
      <c r="N26" s="158">
        <v>875.03886400955366</v>
      </c>
      <c r="O26" s="190">
        <f>ROUND(O10/20.947,0)</f>
        <v>11</v>
      </c>
      <c r="P26" s="234">
        <v>0</v>
      </c>
      <c r="Q26" s="234">
        <v>491</v>
      </c>
      <c r="R26" s="192">
        <v>0</v>
      </c>
      <c r="S26" s="234">
        <v>5</v>
      </c>
      <c r="T26" s="234">
        <v>7</v>
      </c>
      <c r="U26" s="234">
        <v>384</v>
      </c>
      <c r="V26" s="152" t="s">
        <v>961</v>
      </c>
      <c r="W26" s="425" t="s">
        <v>1375</v>
      </c>
      <c r="Y26" s="178"/>
      <c r="Z26" s="178"/>
      <c r="AA26" s="178"/>
    </row>
    <row r="27" spans="1:27" ht="72" customHeight="1">
      <c r="A27" s="71"/>
      <c r="B27" s="133"/>
      <c r="C27" s="134" t="s">
        <v>962</v>
      </c>
      <c r="D27" s="133" t="s">
        <v>963</v>
      </c>
      <c r="E27" s="126">
        <v>0</v>
      </c>
      <c r="F27" s="126">
        <v>0</v>
      </c>
      <c r="G27" s="127" t="s">
        <v>44</v>
      </c>
      <c r="H27" s="127" t="s">
        <v>44</v>
      </c>
      <c r="I27" s="170" t="s">
        <v>44</v>
      </c>
      <c r="J27" s="155">
        <v>0</v>
      </c>
      <c r="K27" s="155">
        <v>0</v>
      </c>
      <c r="L27" s="155">
        <v>1</v>
      </c>
      <c r="M27" s="171">
        <v>8</v>
      </c>
      <c r="N27" s="158">
        <v>1</v>
      </c>
      <c r="O27" s="190">
        <v>1</v>
      </c>
      <c r="P27" s="234">
        <v>0</v>
      </c>
      <c r="Q27" s="234">
        <v>2</v>
      </c>
      <c r="R27" s="192">
        <v>0</v>
      </c>
      <c r="S27" s="234">
        <v>1</v>
      </c>
      <c r="T27" s="234">
        <v>1</v>
      </c>
      <c r="U27" s="234">
        <v>5</v>
      </c>
      <c r="V27" s="133" t="s">
        <v>964</v>
      </c>
      <c r="W27" s="425" t="s">
        <v>1375</v>
      </c>
      <c r="Y27" s="178"/>
      <c r="Z27" s="178"/>
      <c r="AA27" s="178"/>
    </row>
    <row r="28" spans="1:27" ht="72" customHeight="1">
      <c r="A28" s="71"/>
      <c r="B28" s="133"/>
      <c r="C28" s="134" t="s">
        <v>965</v>
      </c>
      <c r="D28" s="133" t="s">
        <v>966</v>
      </c>
      <c r="E28" s="126">
        <v>0</v>
      </c>
      <c r="F28" s="126">
        <v>0</v>
      </c>
      <c r="G28" s="127" t="s">
        <v>44</v>
      </c>
      <c r="H28" s="127" t="s">
        <v>44</v>
      </c>
      <c r="I28" s="170" t="s">
        <v>44</v>
      </c>
      <c r="J28" s="155">
        <v>0</v>
      </c>
      <c r="K28" s="155">
        <v>0</v>
      </c>
      <c r="L28" s="155">
        <v>7</v>
      </c>
      <c r="M28" s="172">
        <v>392</v>
      </c>
      <c r="N28" s="158">
        <v>151</v>
      </c>
      <c r="O28" s="190">
        <v>1</v>
      </c>
      <c r="P28" s="234">
        <v>0</v>
      </c>
      <c r="Q28" s="234">
        <v>88</v>
      </c>
      <c r="R28" s="192">
        <v>0</v>
      </c>
      <c r="S28" s="234">
        <v>1</v>
      </c>
      <c r="T28" s="234">
        <v>3</v>
      </c>
      <c r="U28" s="234">
        <v>180</v>
      </c>
      <c r="V28" s="140" t="s">
        <v>967</v>
      </c>
      <c r="W28" s="425" t="s">
        <v>1376</v>
      </c>
      <c r="Y28" s="178"/>
      <c r="Z28" s="178"/>
      <c r="AA28" s="178"/>
    </row>
    <row r="29" spans="1:27" ht="111" customHeight="1">
      <c r="A29" s="71"/>
      <c r="B29" s="77"/>
      <c r="C29" s="134" t="s">
        <v>968</v>
      </c>
      <c r="D29" s="133" t="s">
        <v>969</v>
      </c>
      <c r="E29" s="126">
        <v>0</v>
      </c>
      <c r="F29" s="126">
        <v>0</v>
      </c>
      <c r="G29" s="127" t="s">
        <v>44</v>
      </c>
      <c r="H29" s="127" t="s">
        <v>44</v>
      </c>
      <c r="I29" s="127" t="s">
        <v>44</v>
      </c>
      <c r="J29" s="104">
        <v>0</v>
      </c>
      <c r="K29" s="155">
        <v>0</v>
      </c>
      <c r="L29" s="169">
        <v>3499.5</v>
      </c>
      <c r="M29" s="173">
        <v>4298691.8</v>
      </c>
      <c r="N29" s="158">
        <v>1826480</v>
      </c>
      <c r="O29" s="190">
        <v>4</v>
      </c>
      <c r="P29" s="234">
        <v>0</v>
      </c>
      <c r="Q29" s="339">
        <v>1741266</v>
      </c>
      <c r="R29" s="379">
        <v>0</v>
      </c>
      <c r="S29" s="339">
        <v>2</v>
      </c>
      <c r="T29" s="339">
        <v>1452</v>
      </c>
      <c r="U29" s="339">
        <v>2506582</v>
      </c>
      <c r="V29" s="133" t="s">
        <v>970</v>
      </c>
      <c r="W29" s="426" t="s">
        <v>1375</v>
      </c>
      <c r="Y29" s="178"/>
      <c r="Z29" s="178"/>
      <c r="AA29" s="178"/>
    </row>
  </sheetData>
  <mergeCells count="4">
    <mergeCell ref="Y6:Y7"/>
    <mergeCell ref="Z6:Z7"/>
    <mergeCell ref="AA6:AA7"/>
    <mergeCell ref="B5:D5"/>
  </mergeCells>
  <dataValidations count="1">
    <dataValidation type="custom" operator="greaterThanOrEqual" allowBlank="1" showInputMessage="1" showErrorMessage="1" error="This cell only accepts a number of &quot;NA&quot;_x000a_" sqref="E8:N29 O8:U10 O12:U12 O17:U29" xr:uid="{1E82E2A6-6763-40E1-B675-3CC3432224EF}">
      <formula1>OR(AND(ISNUMBER(E8), E8&gt;=0), E8 ="NA")</formula1>
    </dataValidation>
  </dataValidations>
  <pageMargins left="0.7" right="0.7" top="0.75" bottom="0.75" header="0.3" footer="0.3"/>
  <pageSetup paperSize="3" scale="2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08325-9E18-4642-8ECF-55575CE4098D}">
  <sheetPr>
    <pageSetUpPr fitToPage="1"/>
  </sheetPr>
  <dimension ref="B1:BC132"/>
  <sheetViews>
    <sheetView view="pageBreakPreview" topLeftCell="A5" zoomScale="80" zoomScaleNormal="85" zoomScaleSheetLayoutView="80" zoomScalePageLayoutView="85" workbookViewId="0">
      <pane xSplit="6" ySplit="5" topLeftCell="G10" activePane="bottomRight" state="frozen"/>
      <selection pane="topRight" activeCell="G5" sqref="G5"/>
      <selection pane="bottomLeft" activeCell="A10" sqref="A10"/>
      <selection pane="bottomRight" activeCell="AI116" sqref="AI116"/>
    </sheetView>
  </sheetViews>
  <sheetFormatPr defaultColWidth="8.44140625" defaultRowHeight="14.4"/>
  <cols>
    <col min="1" max="1" width="8.44140625" style="7"/>
    <col min="2" max="2" width="17.88671875" style="7" customWidth="1"/>
    <col min="3" max="3" width="33.44140625" style="7" customWidth="1"/>
    <col min="4" max="4" width="15.88671875" style="7" customWidth="1"/>
    <col min="5" max="5" width="27.33203125" style="1" customWidth="1"/>
    <col min="6" max="6" width="17.88671875" style="1" customWidth="1"/>
    <col min="7" max="9" width="23.33203125" style="7" customWidth="1"/>
    <col min="10" max="10" width="29.33203125" style="7" customWidth="1"/>
    <col min="11" max="11" width="28.6640625" style="7" customWidth="1"/>
    <col min="12" max="12" width="23.33203125" style="7" customWidth="1"/>
    <col min="13" max="13" width="29.44140625" style="7" customWidth="1"/>
    <col min="14" max="14" width="13.33203125" style="7" customWidth="1"/>
    <col min="15" max="15" width="18.109375" style="7" customWidth="1"/>
    <col min="16" max="19" width="23.33203125" style="7" customWidth="1"/>
    <col min="20" max="20" width="22.109375" style="7" customWidth="1"/>
    <col min="21" max="22" width="12.44140625" style="217" customWidth="1"/>
    <col min="23" max="23" width="13.88671875" style="217" customWidth="1"/>
    <col min="24" max="24" width="12.44140625" style="217" customWidth="1"/>
    <col min="25" max="25" width="15" style="217" customWidth="1"/>
    <col min="26" max="26" width="12.44140625" style="217" customWidth="1"/>
    <col min="27" max="27" width="25.44140625" style="217" customWidth="1"/>
    <col min="28" max="28" width="13.88671875" style="217" customWidth="1"/>
    <col min="29" max="33" width="12.44140625" style="217" customWidth="1"/>
    <col min="34" max="34" width="25.44140625" style="217" customWidth="1"/>
    <col min="35" max="35" width="13" style="7" customWidth="1"/>
    <col min="36" max="36" width="15.88671875" style="7" customWidth="1"/>
    <col min="37" max="40" width="12.44140625" style="7" customWidth="1"/>
    <col min="41" max="41" width="25.44140625" style="7" customWidth="1"/>
    <col min="42" max="47" width="14.109375" style="7" customWidth="1"/>
    <col min="48" max="48" width="17.44140625" style="7" customWidth="1"/>
    <col min="49" max="54" width="14.109375" style="7" customWidth="1"/>
    <col min="55" max="55" width="16.88671875" style="7" customWidth="1"/>
    <col min="56" max="16384" width="8.44140625" style="7"/>
  </cols>
  <sheetData>
    <row r="1" spans="2:55" ht="15" thickBot="1">
      <c r="U1" s="7"/>
      <c r="V1" s="7"/>
      <c r="W1" s="7"/>
      <c r="X1" s="7"/>
      <c r="Y1" s="7"/>
      <c r="Z1" s="7"/>
      <c r="AA1" s="7"/>
      <c r="AB1" s="7"/>
      <c r="AC1" s="7"/>
      <c r="AD1" s="7"/>
      <c r="AE1" s="7"/>
      <c r="AF1" s="7"/>
      <c r="AG1" s="7"/>
      <c r="AH1" s="7"/>
    </row>
    <row r="2" spans="2:55" ht="20.25" customHeight="1">
      <c r="B2" s="13" t="s">
        <v>20</v>
      </c>
      <c r="C2" s="16" t="str">
        <f>IF('Quarterly Submission Guide'!$D$20 = "", "",'Quarterly Submission Guide'!$D$20)</f>
        <v>Southern California Edison Company</v>
      </c>
      <c r="D2" s="35" t="s">
        <v>57</v>
      </c>
      <c r="U2" s="7"/>
      <c r="V2" s="7"/>
      <c r="W2" s="7"/>
      <c r="X2" s="294"/>
      <c r="Y2" s="296"/>
      <c r="Z2" s="7"/>
      <c r="AA2" s="7"/>
      <c r="AB2" s="7"/>
      <c r="AC2" s="7"/>
      <c r="AD2" s="7"/>
      <c r="AE2" s="7"/>
      <c r="AF2" s="7"/>
      <c r="AG2" s="7"/>
      <c r="AH2" s="7"/>
    </row>
    <row r="3" spans="2:55" ht="20.25" customHeight="1">
      <c r="B3" s="14" t="s">
        <v>58</v>
      </c>
      <c r="C3" s="12">
        <v>12</v>
      </c>
      <c r="D3" s="397" t="s">
        <v>971</v>
      </c>
      <c r="E3" s="398"/>
      <c r="F3" s="398"/>
      <c r="G3" s="398"/>
      <c r="H3" s="398"/>
      <c r="I3" s="398"/>
      <c r="J3" s="398"/>
      <c r="K3" s="398"/>
      <c r="L3" s="398"/>
      <c r="U3" s="7"/>
      <c r="V3" s="7"/>
      <c r="W3" s="7"/>
      <c r="X3" s="7"/>
      <c r="Y3" s="7"/>
      <c r="Z3" s="7"/>
      <c r="AA3" s="7"/>
      <c r="AB3" s="7"/>
      <c r="AC3" s="7"/>
      <c r="AD3" s="7"/>
      <c r="AE3" s="7"/>
      <c r="AF3" s="7"/>
      <c r="AG3" s="7"/>
      <c r="AH3" s="7"/>
    </row>
    <row r="4" spans="2:55" ht="35.1" customHeight="1" thickBot="1">
      <c r="B4" s="219" t="s">
        <v>26</v>
      </c>
      <c r="C4" s="297">
        <f>'Quarterly Submission Guide'!D24</f>
        <v>44683</v>
      </c>
      <c r="D4" s="399" t="s">
        <v>972</v>
      </c>
      <c r="E4" s="396"/>
      <c r="F4" s="396"/>
      <c r="G4" s="396"/>
      <c r="H4" s="396"/>
      <c r="I4" s="396"/>
      <c r="J4" s="396"/>
      <c r="K4" s="396"/>
      <c r="L4" s="396"/>
      <c r="M4" s="35"/>
      <c r="N4" s="35"/>
      <c r="U4" s="7"/>
      <c r="V4" s="293"/>
      <c r="W4" s="293"/>
      <c r="X4" s="296"/>
      <c r="Y4" s="298"/>
      <c r="Z4" s="293"/>
      <c r="AA4" s="7"/>
      <c r="AB4" s="7"/>
      <c r="AC4" s="7"/>
      <c r="AD4" s="296"/>
      <c r="AE4" s="7"/>
      <c r="AF4" s="7"/>
      <c r="AG4" s="7"/>
      <c r="AH4" s="7"/>
      <c r="AJ4" s="294"/>
      <c r="AK4" s="295"/>
    </row>
    <row r="5" spans="2:55" ht="144.75" customHeight="1">
      <c r="D5" s="396" t="s">
        <v>973</v>
      </c>
      <c r="E5" s="396"/>
      <c r="F5" s="396"/>
      <c r="G5" s="396"/>
      <c r="H5" s="396"/>
      <c r="I5" s="396"/>
      <c r="J5" s="396"/>
      <c r="K5" s="396"/>
      <c r="L5" s="396"/>
      <c r="M5" s="35"/>
      <c r="N5" s="35"/>
      <c r="U5" s="400" t="s">
        <v>880</v>
      </c>
      <c r="V5" s="400"/>
      <c r="W5" s="400"/>
      <c r="X5" s="400"/>
      <c r="Y5" s="400"/>
      <c r="Z5" s="400"/>
      <c r="AA5" s="400"/>
      <c r="AB5" s="400"/>
      <c r="AC5" s="400"/>
      <c r="AD5" s="400"/>
      <c r="AE5" s="400"/>
      <c r="AF5" s="400"/>
      <c r="AG5" s="400"/>
      <c r="AH5" s="400"/>
      <c r="AI5" s="400"/>
      <c r="AJ5" s="400"/>
      <c r="AK5" s="400"/>
      <c r="AL5" s="400"/>
      <c r="AM5" s="400"/>
      <c r="AN5" s="400"/>
      <c r="AO5" s="400"/>
      <c r="AP5" s="403" t="s">
        <v>881</v>
      </c>
      <c r="AQ5" s="403"/>
      <c r="AR5" s="403"/>
      <c r="AS5" s="403"/>
      <c r="AT5" s="403"/>
      <c r="AU5" s="403"/>
      <c r="AV5" s="403"/>
      <c r="AW5" s="403" t="s">
        <v>881</v>
      </c>
      <c r="AX5" s="403"/>
      <c r="AY5" s="403"/>
      <c r="AZ5" s="403"/>
      <c r="BA5" s="403"/>
      <c r="BB5" s="403"/>
      <c r="BC5" s="403"/>
    </row>
    <row r="6" spans="2:55">
      <c r="E6" s="60"/>
      <c r="F6" s="60"/>
      <c r="I6" s="35"/>
      <c r="J6" s="35"/>
      <c r="K6" s="35"/>
      <c r="L6" s="35"/>
      <c r="M6" s="35"/>
      <c r="N6" s="35"/>
      <c r="U6" s="243">
        <f>SUBTOTAL(9,U11:U120)</f>
        <v>1112295.703</v>
      </c>
      <c r="V6" s="243">
        <f>SUBTOTAL(9,V11:V120)</f>
        <v>649079.70299999998</v>
      </c>
      <c r="W6" s="243">
        <f>SUBTOTAL(9,W11:W120)</f>
        <v>772975.05784999998</v>
      </c>
      <c r="X6" s="243">
        <f>SUBTOTAL(9,X11:X120)</f>
        <v>591817.09465999994</v>
      </c>
      <c r="Y6" s="195"/>
      <c r="Z6" s="195"/>
      <c r="AA6" s="195"/>
      <c r="AB6" s="243">
        <f>SUBTOTAL(9,AB11:AB120)</f>
        <v>1150909.8236499932</v>
      </c>
      <c r="AC6" s="243">
        <f>SUBTOTAL(9,AC11:AC120)</f>
        <v>769836.82364999328</v>
      </c>
      <c r="AD6" s="243">
        <f>SUBTOTAL(9,AD11:AD120)</f>
        <v>797303.20271591702</v>
      </c>
      <c r="AE6" s="243">
        <f>SUBTOTAL(9,AE11:AE120)</f>
        <v>587086.17872572888</v>
      </c>
      <c r="AF6" s="195"/>
      <c r="AG6" s="195"/>
      <c r="AH6" s="195"/>
      <c r="AI6" s="243">
        <f>SUBTOTAL(9,AI11:AI120)</f>
        <v>1708651.9162200068</v>
      </c>
      <c r="AJ6" s="243">
        <f>SUBTOTAL(9,AJ11:AJ120)</f>
        <v>1106246.9162200065</v>
      </c>
      <c r="AK6" s="243">
        <f>SUBTOTAL(9,AK11:AK120)</f>
        <v>721058.45287999988</v>
      </c>
      <c r="AL6" s="243">
        <f>SUBTOTAL(9,AL11:AL120)</f>
        <v>511100.78497600002</v>
      </c>
      <c r="AP6" s="243">
        <f>SUBTOTAL(9,AP11:AP122)</f>
        <v>1622313.9993413808</v>
      </c>
      <c r="AQ6" s="243">
        <f>SUBTOTAL(9,AQ11:AQ122)</f>
        <v>978848.87834138132</v>
      </c>
      <c r="AR6" s="243">
        <f>SUBTOTAL(9,AR11:AR122)</f>
        <v>800279.85962343635</v>
      </c>
      <c r="AS6" s="243">
        <f>SUBTOTAL(9,AS11:AS122)</f>
        <v>640402.6179401963</v>
      </c>
      <c r="AW6" s="243">
        <f>SUBTOTAL(9,AW11:AW122)</f>
        <v>1608661.9840388154</v>
      </c>
      <c r="AX6" s="243">
        <f>SUBTOTAL(9,AX11:AX122)</f>
        <v>962951.10903881537</v>
      </c>
      <c r="AY6" s="243">
        <f>SUBTOTAL(9,AY11:AY122)</f>
        <v>777169.28577577078</v>
      </c>
      <c r="AZ6" s="243">
        <f>SUBTOTAL(9,AZ11:AZ122)</f>
        <v>628454.13536465063</v>
      </c>
    </row>
    <row r="7" spans="2:55" ht="15" customHeight="1">
      <c r="B7" s="3" t="s">
        <v>974</v>
      </c>
      <c r="E7" s="60"/>
      <c r="F7" s="60"/>
      <c r="I7" s="35"/>
      <c r="J7" s="35"/>
      <c r="K7" s="35"/>
      <c r="L7" s="35"/>
      <c r="M7" s="35"/>
      <c r="N7" s="35"/>
      <c r="U7" s="404" t="s">
        <v>975</v>
      </c>
      <c r="V7" s="405"/>
      <c r="W7" s="404" t="s">
        <v>976</v>
      </c>
      <c r="X7" s="405"/>
      <c r="Y7" s="404" t="s">
        <v>977</v>
      </c>
      <c r="Z7" s="405"/>
      <c r="AA7" s="406" t="s">
        <v>978</v>
      </c>
      <c r="AB7" s="404" t="s">
        <v>975</v>
      </c>
      <c r="AC7" s="405"/>
      <c r="AD7" s="404" t="s">
        <v>976</v>
      </c>
      <c r="AE7" s="405"/>
      <c r="AF7" s="404" t="s">
        <v>977</v>
      </c>
      <c r="AG7" s="405"/>
      <c r="AH7" s="406" t="s">
        <v>978</v>
      </c>
      <c r="AI7" s="404" t="s">
        <v>975</v>
      </c>
      <c r="AJ7" s="405"/>
      <c r="AK7" s="404" t="s">
        <v>976</v>
      </c>
      <c r="AL7" s="405"/>
      <c r="AM7" s="404" t="s">
        <v>977</v>
      </c>
      <c r="AN7" s="405"/>
      <c r="AO7" s="406" t="s">
        <v>978</v>
      </c>
      <c r="AP7" s="401" t="s">
        <v>975</v>
      </c>
      <c r="AQ7" s="402"/>
      <c r="AR7" s="401" t="s">
        <v>976</v>
      </c>
      <c r="AS7" s="402"/>
      <c r="AT7" s="401" t="s">
        <v>979</v>
      </c>
      <c r="AU7" s="402"/>
      <c r="AV7" s="408" t="s">
        <v>978</v>
      </c>
      <c r="AW7" s="401" t="s">
        <v>975</v>
      </c>
      <c r="AX7" s="402"/>
      <c r="AY7" s="401" t="s">
        <v>976</v>
      </c>
      <c r="AZ7" s="402"/>
      <c r="BA7" s="401" t="s">
        <v>979</v>
      </c>
      <c r="BB7" s="402"/>
      <c r="BC7" s="408" t="s">
        <v>978</v>
      </c>
    </row>
    <row r="8" spans="2:55" ht="18" customHeight="1">
      <c r="B8" s="3"/>
      <c r="E8" s="60"/>
      <c r="F8" s="60"/>
      <c r="I8" s="35"/>
      <c r="J8" s="35"/>
      <c r="K8" s="35"/>
      <c r="L8" s="35"/>
      <c r="M8" s="35"/>
      <c r="N8" s="35"/>
      <c r="U8" s="257" t="s">
        <v>980</v>
      </c>
      <c r="V8" s="257" t="s">
        <v>36</v>
      </c>
      <c r="W8" s="257" t="s">
        <v>980</v>
      </c>
      <c r="X8" s="257" t="s">
        <v>36</v>
      </c>
      <c r="Y8" s="257" t="s">
        <v>980</v>
      </c>
      <c r="Z8" s="257" t="s">
        <v>36</v>
      </c>
      <c r="AA8" s="407"/>
      <c r="AB8" s="257" t="s">
        <v>980</v>
      </c>
      <c r="AC8" s="257" t="s">
        <v>36</v>
      </c>
      <c r="AD8" s="257" t="s">
        <v>980</v>
      </c>
      <c r="AE8" s="257" t="s">
        <v>36</v>
      </c>
      <c r="AF8" s="257" t="s">
        <v>980</v>
      </c>
      <c r="AG8" s="257" t="s">
        <v>36</v>
      </c>
      <c r="AH8" s="407"/>
      <c r="AI8" s="257" t="s">
        <v>980</v>
      </c>
      <c r="AJ8" s="257" t="s">
        <v>36</v>
      </c>
      <c r="AK8" s="257" t="s">
        <v>980</v>
      </c>
      <c r="AL8" s="257" t="s">
        <v>36</v>
      </c>
      <c r="AM8" s="257" t="s">
        <v>980</v>
      </c>
      <c r="AN8" s="257" t="s">
        <v>36</v>
      </c>
      <c r="AO8" s="407"/>
      <c r="AP8" s="268" t="s">
        <v>980</v>
      </c>
      <c r="AQ8" s="268" t="s">
        <v>36</v>
      </c>
      <c r="AR8" s="268" t="s">
        <v>980</v>
      </c>
      <c r="AS8" s="268" t="s">
        <v>36</v>
      </c>
      <c r="AT8" s="268" t="s">
        <v>980</v>
      </c>
      <c r="AU8" s="268" t="s">
        <v>36</v>
      </c>
      <c r="AV8" s="409"/>
      <c r="AW8" s="268" t="s">
        <v>980</v>
      </c>
      <c r="AX8" s="268" t="s">
        <v>36</v>
      </c>
      <c r="AY8" s="268" t="s">
        <v>980</v>
      </c>
      <c r="AZ8" s="268" t="s">
        <v>36</v>
      </c>
      <c r="BA8" s="268" t="s">
        <v>980</v>
      </c>
      <c r="BB8" s="268" t="s">
        <v>36</v>
      </c>
      <c r="BC8" s="409"/>
    </row>
    <row r="9" spans="2:55" ht="72">
      <c r="B9" s="61" t="s">
        <v>28</v>
      </c>
      <c r="C9" s="61" t="s">
        <v>981</v>
      </c>
      <c r="D9" s="61" t="s">
        <v>982</v>
      </c>
      <c r="E9" s="244" t="s">
        <v>983</v>
      </c>
      <c r="F9" s="61" t="s">
        <v>984</v>
      </c>
      <c r="G9" s="220" t="s">
        <v>985</v>
      </c>
      <c r="H9" s="220" t="s">
        <v>986</v>
      </c>
      <c r="I9" s="220" t="s">
        <v>987</v>
      </c>
      <c r="J9" s="220" t="s">
        <v>988</v>
      </c>
      <c r="K9" s="220" t="s">
        <v>989</v>
      </c>
      <c r="L9" s="220" t="s">
        <v>990</v>
      </c>
      <c r="M9" s="220" t="s">
        <v>991</v>
      </c>
      <c r="N9" s="220" t="s">
        <v>992</v>
      </c>
      <c r="O9" s="220" t="s">
        <v>993</v>
      </c>
      <c r="P9" s="220" t="s">
        <v>994</v>
      </c>
      <c r="Q9" s="220" t="s">
        <v>995</v>
      </c>
      <c r="R9" s="220" t="s">
        <v>996</v>
      </c>
      <c r="S9" s="220" t="s">
        <v>997</v>
      </c>
      <c r="T9" s="220" t="s">
        <v>62</v>
      </c>
      <c r="U9" s="410">
        <v>2019</v>
      </c>
      <c r="V9" s="411"/>
      <c r="W9" s="411"/>
      <c r="X9" s="411"/>
      <c r="Y9" s="411"/>
      <c r="Z9" s="411"/>
      <c r="AA9" s="412"/>
      <c r="AB9" s="410">
        <v>2020</v>
      </c>
      <c r="AC9" s="411"/>
      <c r="AD9" s="411"/>
      <c r="AE9" s="411"/>
      <c r="AF9" s="411"/>
      <c r="AG9" s="411"/>
      <c r="AH9" s="412"/>
      <c r="AI9" s="410">
        <v>2021</v>
      </c>
      <c r="AJ9" s="411"/>
      <c r="AK9" s="411"/>
      <c r="AL9" s="411"/>
      <c r="AM9" s="411"/>
      <c r="AN9" s="411"/>
      <c r="AO9" s="412"/>
      <c r="AP9" s="413">
        <v>2022</v>
      </c>
      <c r="AQ9" s="414"/>
      <c r="AR9" s="414"/>
      <c r="AS9" s="414"/>
      <c r="AT9" s="414"/>
      <c r="AU9" s="414"/>
      <c r="AV9" s="415"/>
      <c r="AW9" s="413">
        <v>2023</v>
      </c>
      <c r="AX9" s="414"/>
      <c r="AY9" s="414"/>
      <c r="AZ9" s="414"/>
      <c r="BA9" s="414"/>
      <c r="BB9" s="414"/>
      <c r="BC9" s="415"/>
    </row>
    <row r="10" spans="2:55" ht="28.5" customHeight="1">
      <c r="B10" s="245"/>
      <c r="C10" s="245"/>
      <c r="D10" s="245"/>
      <c r="E10" s="246"/>
      <c r="F10" s="245"/>
      <c r="G10" s="247"/>
      <c r="H10" s="247"/>
      <c r="I10" s="247"/>
      <c r="J10" s="247"/>
      <c r="K10" s="247"/>
      <c r="L10" s="247"/>
      <c r="M10" s="247"/>
      <c r="N10" s="247"/>
      <c r="O10" s="247"/>
      <c r="P10" s="247"/>
      <c r="Q10" s="247"/>
      <c r="R10" s="247"/>
      <c r="S10" s="247"/>
      <c r="T10" s="247"/>
      <c r="U10" s="258"/>
      <c r="V10" s="259"/>
      <c r="W10" s="259"/>
      <c r="X10" s="259"/>
      <c r="Y10" s="259"/>
      <c r="Z10" s="259"/>
      <c r="AA10" s="260"/>
      <c r="AB10" s="258"/>
      <c r="AC10" s="259"/>
      <c r="AD10" s="259"/>
      <c r="AE10" s="259"/>
      <c r="AF10" s="259"/>
      <c r="AG10" s="259"/>
      <c r="AH10" s="260"/>
      <c r="AI10" s="383"/>
      <c r="AJ10" s="384"/>
      <c r="AK10" s="384"/>
      <c r="AL10" s="384"/>
      <c r="AM10" s="384"/>
      <c r="AN10" s="384"/>
      <c r="AO10" s="385"/>
      <c r="AP10" s="386"/>
      <c r="AQ10" s="387"/>
      <c r="AR10" s="387"/>
      <c r="AS10" s="387"/>
      <c r="AT10" s="387"/>
      <c r="AU10" s="387"/>
      <c r="AV10" s="388"/>
      <c r="AW10" s="386"/>
      <c r="AX10" s="387"/>
      <c r="AY10" s="387"/>
      <c r="AZ10" s="387"/>
      <c r="BA10" s="387"/>
      <c r="BB10" s="387"/>
      <c r="BC10" s="388"/>
    </row>
    <row r="11" spans="2:55" ht="72">
      <c r="B11" s="30" t="s">
        <v>744</v>
      </c>
      <c r="C11" s="30" t="s">
        <v>998</v>
      </c>
      <c r="D11" s="221" t="s">
        <v>999</v>
      </c>
      <c r="E11" s="221" t="s">
        <v>1000</v>
      </c>
      <c r="F11" s="30"/>
      <c r="G11" s="186"/>
      <c r="H11" s="186"/>
      <c r="I11" s="186"/>
      <c r="J11" s="186" t="s">
        <v>194</v>
      </c>
      <c r="K11" s="186" t="s">
        <v>194</v>
      </c>
      <c r="L11" s="186" t="s">
        <v>194</v>
      </c>
      <c r="M11" s="186" t="s">
        <v>194</v>
      </c>
      <c r="N11" s="186" t="s">
        <v>194</v>
      </c>
      <c r="O11" s="186"/>
      <c r="P11" s="186"/>
      <c r="Q11" s="186"/>
      <c r="R11" s="186"/>
      <c r="S11" s="186"/>
      <c r="T11" s="186"/>
      <c r="U11" s="250"/>
      <c r="V11" s="250"/>
      <c r="W11" s="250"/>
      <c r="X11" s="250"/>
      <c r="Y11" s="251"/>
      <c r="Z11" s="251"/>
      <c r="AA11" s="252"/>
      <c r="AB11" s="250"/>
      <c r="AC11" s="250"/>
      <c r="AD11" s="250"/>
      <c r="AE11" s="250"/>
      <c r="AF11" s="251"/>
      <c r="AG11" s="251"/>
      <c r="AH11" s="252"/>
      <c r="AI11" s="250"/>
      <c r="AJ11" s="250"/>
      <c r="AK11" s="250"/>
      <c r="AL11" s="250"/>
      <c r="AM11" s="251"/>
      <c r="AN11" s="251"/>
      <c r="AO11" s="252"/>
      <c r="AP11" s="250"/>
      <c r="AQ11" s="250"/>
      <c r="AR11" s="250"/>
      <c r="AS11" s="250"/>
      <c r="AT11" s="252"/>
      <c r="AU11" s="252"/>
      <c r="AV11" s="252"/>
      <c r="AW11" s="250"/>
      <c r="AX11" s="250"/>
      <c r="AY11" s="250"/>
      <c r="AZ11" s="250"/>
      <c r="BA11" s="252"/>
      <c r="BB11" s="252"/>
      <c r="BC11" s="252"/>
    </row>
    <row r="12" spans="2:55" ht="43.2">
      <c r="B12" s="30" t="s">
        <v>744</v>
      </c>
      <c r="C12" s="30" t="s">
        <v>998</v>
      </c>
      <c r="D12" s="221" t="s">
        <v>1001</v>
      </c>
      <c r="E12" s="221" t="s">
        <v>1002</v>
      </c>
      <c r="F12" s="30"/>
      <c r="G12" s="186"/>
      <c r="H12" s="186"/>
      <c r="I12" s="186"/>
      <c r="J12" s="186" t="s">
        <v>194</v>
      </c>
      <c r="K12" s="186" t="s">
        <v>194</v>
      </c>
      <c r="L12" s="186" t="s">
        <v>194</v>
      </c>
      <c r="M12" s="186" t="s">
        <v>194</v>
      </c>
      <c r="N12" s="186" t="s">
        <v>194</v>
      </c>
      <c r="O12" s="186"/>
      <c r="P12" s="186"/>
      <c r="Q12" s="186"/>
      <c r="R12" s="186"/>
      <c r="S12" s="186"/>
      <c r="T12" s="186"/>
      <c r="U12" s="250"/>
      <c r="V12" s="250"/>
      <c r="W12" s="250"/>
      <c r="X12" s="250"/>
      <c r="Y12" s="251"/>
      <c r="Z12" s="251"/>
      <c r="AA12" s="252"/>
      <c r="AB12" s="250"/>
      <c r="AC12" s="250"/>
      <c r="AD12" s="250"/>
      <c r="AE12" s="250"/>
      <c r="AF12" s="251"/>
      <c r="AG12" s="251"/>
      <c r="AH12" s="252"/>
      <c r="AI12" s="250"/>
      <c r="AJ12" s="250"/>
      <c r="AK12" s="250"/>
      <c r="AL12" s="250"/>
      <c r="AM12" s="251"/>
      <c r="AN12" s="251"/>
      <c r="AO12" s="252"/>
      <c r="AP12" s="250"/>
      <c r="AQ12" s="250"/>
      <c r="AR12" s="250"/>
      <c r="AS12" s="250"/>
      <c r="AT12" s="252"/>
      <c r="AU12" s="252"/>
      <c r="AV12" s="252"/>
      <c r="AW12" s="250"/>
      <c r="AX12" s="250"/>
      <c r="AY12" s="250"/>
      <c r="AZ12" s="250"/>
      <c r="BA12" s="252"/>
      <c r="BB12" s="252"/>
      <c r="BC12" s="252"/>
    </row>
    <row r="13" spans="2:55" ht="57.6">
      <c r="B13" s="30" t="s">
        <v>744</v>
      </c>
      <c r="C13" s="30" t="s">
        <v>998</v>
      </c>
      <c r="D13" s="221" t="s">
        <v>1003</v>
      </c>
      <c r="E13" s="221" t="s">
        <v>1004</v>
      </c>
      <c r="F13" s="30"/>
      <c r="G13" s="186"/>
      <c r="H13" s="186"/>
      <c r="I13" s="186"/>
      <c r="J13" s="186" t="s">
        <v>194</v>
      </c>
      <c r="K13" s="186" t="s">
        <v>194</v>
      </c>
      <c r="L13" s="186" t="s">
        <v>194</v>
      </c>
      <c r="M13" s="186" t="s">
        <v>194</v>
      </c>
      <c r="N13" s="186" t="s">
        <v>194</v>
      </c>
      <c r="O13" s="186"/>
      <c r="P13" s="186"/>
      <c r="Q13" s="186"/>
      <c r="R13" s="186"/>
      <c r="S13" s="186"/>
      <c r="T13" s="186"/>
      <c r="U13" s="250"/>
      <c r="V13" s="250"/>
      <c r="W13" s="250"/>
      <c r="X13" s="250"/>
      <c r="Y13" s="251"/>
      <c r="Z13" s="251"/>
      <c r="AA13" s="252"/>
      <c r="AB13" s="250"/>
      <c r="AC13" s="250"/>
      <c r="AD13" s="250"/>
      <c r="AE13" s="250"/>
      <c r="AF13" s="251"/>
      <c r="AG13" s="251"/>
      <c r="AH13" s="252"/>
      <c r="AI13" s="250"/>
      <c r="AJ13" s="250"/>
      <c r="AK13" s="250"/>
      <c r="AL13" s="250"/>
      <c r="AM13" s="251"/>
      <c r="AN13" s="251"/>
      <c r="AO13" s="252"/>
      <c r="AP13" s="250"/>
      <c r="AQ13" s="250"/>
      <c r="AR13" s="250"/>
      <c r="AS13" s="250"/>
      <c r="AT13" s="252"/>
      <c r="AU13" s="252"/>
      <c r="AV13" s="252"/>
      <c r="AW13" s="250"/>
      <c r="AX13" s="250"/>
      <c r="AY13" s="250"/>
      <c r="AZ13" s="250"/>
      <c r="BA13" s="252"/>
      <c r="BB13" s="252"/>
      <c r="BC13" s="252"/>
    </row>
    <row r="14" spans="2:55" ht="43.2">
      <c r="B14" s="30" t="s">
        <v>744</v>
      </c>
      <c r="C14" s="30" t="s">
        <v>998</v>
      </c>
      <c r="D14" s="221" t="s">
        <v>1005</v>
      </c>
      <c r="E14" s="221" t="s">
        <v>1006</v>
      </c>
      <c r="F14" s="30"/>
      <c r="G14" s="186"/>
      <c r="H14" s="186"/>
      <c r="I14" s="186"/>
      <c r="J14" s="186" t="s">
        <v>194</v>
      </c>
      <c r="K14" s="186" t="s">
        <v>194</v>
      </c>
      <c r="L14" s="186" t="s">
        <v>194</v>
      </c>
      <c r="M14" s="186" t="s">
        <v>194</v>
      </c>
      <c r="N14" s="186" t="s">
        <v>194</v>
      </c>
      <c r="O14" s="186"/>
      <c r="P14" s="186"/>
      <c r="Q14" s="186"/>
      <c r="R14" s="186"/>
      <c r="S14" s="186"/>
      <c r="T14" s="186"/>
      <c r="U14" s="250"/>
      <c r="V14" s="250"/>
      <c r="W14" s="250"/>
      <c r="X14" s="250"/>
      <c r="Y14" s="251"/>
      <c r="Z14" s="251"/>
      <c r="AA14" s="252"/>
      <c r="AB14" s="250"/>
      <c r="AC14" s="250"/>
      <c r="AD14" s="250"/>
      <c r="AE14" s="250"/>
      <c r="AF14" s="251"/>
      <c r="AG14" s="251"/>
      <c r="AH14" s="252"/>
      <c r="AI14" s="250"/>
      <c r="AJ14" s="250"/>
      <c r="AK14" s="250"/>
      <c r="AL14" s="250"/>
      <c r="AM14" s="251"/>
      <c r="AN14" s="251"/>
      <c r="AO14" s="252"/>
      <c r="AP14" s="250"/>
      <c r="AQ14" s="250"/>
      <c r="AR14" s="250"/>
      <c r="AS14" s="250"/>
      <c r="AT14" s="252"/>
      <c r="AU14" s="252"/>
      <c r="AV14" s="252"/>
      <c r="AW14" s="250"/>
      <c r="AX14" s="250"/>
      <c r="AY14" s="250"/>
      <c r="AZ14" s="250"/>
      <c r="BA14" s="252"/>
      <c r="BB14" s="252"/>
      <c r="BC14" s="252"/>
    </row>
    <row r="15" spans="2:55" ht="72">
      <c r="B15" s="30" t="s">
        <v>744</v>
      </c>
      <c r="C15" s="30" t="s">
        <v>998</v>
      </c>
      <c r="D15" s="221" t="s">
        <v>1007</v>
      </c>
      <c r="E15" s="221" t="s">
        <v>1008</v>
      </c>
      <c r="F15" s="30"/>
      <c r="G15" s="186"/>
      <c r="H15" s="186"/>
      <c r="I15" s="186"/>
      <c r="J15" s="186" t="s">
        <v>194</v>
      </c>
      <c r="K15" s="186" t="s">
        <v>194</v>
      </c>
      <c r="L15" s="186" t="s">
        <v>194</v>
      </c>
      <c r="M15" s="186" t="s">
        <v>194</v>
      </c>
      <c r="N15" s="186" t="s">
        <v>194</v>
      </c>
      <c r="O15" s="186"/>
      <c r="P15" s="186"/>
      <c r="Q15" s="186"/>
      <c r="R15" s="186"/>
      <c r="S15" s="186"/>
      <c r="T15" s="186"/>
      <c r="U15" s="250"/>
      <c r="V15" s="250"/>
      <c r="W15" s="250"/>
      <c r="X15" s="250"/>
      <c r="Y15" s="251"/>
      <c r="Z15" s="251"/>
      <c r="AA15" s="252"/>
      <c r="AB15" s="250"/>
      <c r="AC15" s="250"/>
      <c r="AD15" s="250"/>
      <c r="AE15" s="250"/>
      <c r="AF15" s="251"/>
      <c r="AG15" s="251"/>
      <c r="AH15" s="252"/>
      <c r="AI15" s="250"/>
      <c r="AJ15" s="250"/>
      <c r="AK15" s="250"/>
      <c r="AL15" s="250"/>
      <c r="AM15" s="251"/>
      <c r="AN15" s="251"/>
      <c r="AO15" s="252"/>
      <c r="AP15" s="250"/>
      <c r="AQ15" s="250"/>
      <c r="AR15" s="250"/>
      <c r="AS15" s="250"/>
      <c r="AT15" s="252"/>
      <c r="AU15" s="252"/>
      <c r="AV15" s="252"/>
      <c r="AW15" s="250"/>
      <c r="AX15" s="250"/>
      <c r="AY15" s="250"/>
      <c r="AZ15" s="250"/>
      <c r="BA15" s="252"/>
      <c r="BB15" s="252"/>
      <c r="BC15" s="252"/>
    </row>
    <row r="16" spans="2:55" ht="28.8">
      <c r="B16" s="30" t="s">
        <v>744</v>
      </c>
      <c r="C16" s="30" t="s">
        <v>1009</v>
      </c>
      <c r="D16" s="221" t="s">
        <v>1010</v>
      </c>
      <c r="E16" s="221" t="s">
        <v>1011</v>
      </c>
      <c r="F16" s="30" t="s">
        <v>1012</v>
      </c>
      <c r="G16" s="186" t="s">
        <v>1013</v>
      </c>
      <c r="H16" s="186"/>
      <c r="I16" s="186">
        <v>2018</v>
      </c>
      <c r="J16" s="248">
        <v>1.2256520411778766</v>
      </c>
      <c r="K16" s="248">
        <v>0.5480559407638308</v>
      </c>
      <c r="L16" s="248" t="s">
        <v>194</v>
      </c>
      <c r="M16" s="248">
        <v>1.726335444044079</v>
      </c>
      <c r="N16" s="248">
        <v>1.5341029047201342</v>
      </c>
      <c r="O16" s="186"/>
      <c r="P16" s="186" t="s">
        <v>1014</v>
      </c>
      <c r="Q16" s="186"/>
      <c r="R16" s="186"/>
      <c r="S16" s="186"/>
      <c r="T16" s="186"/>
      <c r="U16" s="250">
        <v>4282</v>
      </c>
      <c r="V16" s="250">
        <v>4282</v>
      </c>
      <c r="W16" s="250">
        <v>1244.1383099999996</v>
      </c>
      <c r="X16" s="250">
        <v>1244.1383099999996</v>
      </c>
      <c r="Y16" s="251"/>
      <c r="Z16" s="251"/>
      <c r="AA16" s="252">
        <v>352</v>
      </c>
      <c r="AB16" s="250">
        <v>7508.8599399999976</v>
      </c>
      <c r="AC16" s="250">
        <v>7508.8599399999976</v>
      </c>
      <c r="AD16" s="250">
        <v>2073.4879499999997</v>
      </c>
      <c r="AE16" s="250">
        <v>2073.4879499999997</v>
      </c>
      <c r="AF16" s="251"/>
      <c r="AG16" s="251"/>
      <c r="AH16" s="252">
        <v>593</v>
      </c>
      <c r="AI16" s="250">
        <v>5607.2371600000006</v>
      </c>
      <c r="AJ16" s="250">
        <v>5607.2371600000006</v>
      </c>
      <c r="AK16" s="250">
        <v>2022.9986200000003</v>
      </c>
      <c r="AL16" s="250">
        <v>2022.9986200000003</v>
      </c>
      <c r="AM16" s="251"/>
      <c r="AN16" s="251"/>
      <c r="AO16" s="252">
        <v>406</v>
      </c>
      <c r="AP16" s="250">
        <v>3020.6941208255371</v>
      </c>
      <c r="AQ16" s="250">
        <v>3020.6941208255371</v>
      </c>
      <c r="AR16" s="250">
        <v>3369.2440000000001</v>
      </c>
      <c r="AS16" s="250">
        <v>3369.2440000000001</v>
      </c>
      <c r="AT16" s="252"/>
      <c r="AU16" s="252"/>
      <c r="AV16" s="252">
        <v>175</v>
      </c>
      <c r="AW16" s="250">
        <v>1445.426218230424</v>
      </c>
      <c r="AX16" s="250">
        <v>1445.426218230424</v>
      </c>
      <c r="AY16" s="250">
        <v>3394.1186851071252</v>
      </c>
      <c r="AZ16" s="250">
        <v>3394.1186851071252</v>
      </c>
      <c r="BA16" s="252"/>
      <c r="BB16" s="252"/>
      <c r="BC16" s="252">
        <v>95</v>
      </c>
    </row>
    <row r="17" spans="2:55">
      <c r="B17" s="30" t="s">
        <v>744</v>
      </c>
      <c r="C17" s="30" t="s">
        <v>1009</v>
      </c>
      <c r="D17" s="221" t="s">
        <v>1015</v>
      </c>
      <c r="E17" s="221" t="s">
        <v>1016</v>
      </c>
      <c r="F17" s="30" t="s">
        <v>1017</v>
      </c>
      <c r="G17" s="186"/>
      <c r="H17" s="186"/>
      <c r="I17" s="186">
        <v>2018</v>
      </c>
      <c r="J17" s="248" t="s">
        <v>194</v>
      </c>
      <c r="K17" s="248" t="s">
        <v>194</v>
      </c>
      <c r="L17" s="248" t="s">
        <v>194</v>
      </c>
      <c r="M17" s="248" t="s">
        <v>194</v>
      </c>
      <c r="N17" s="248" t="s">
        <v>194</v>
      </c>
      <c r="O17" s="186"/>
      <c r="P17" s="186" t="s">
        <v>1018</v>
      </c>
      <c r="Q17" s="186"/>
      <c r="R17" s="186"/>
      <c r="S17" s="186"/>
      <c r="T17" s="186"/>
      <c r="U17" s="250">
        <v>3445</v>
      </c>
      <c r="V17" s="250">
        <v>3445</v>
      </c>
      <c r="W17" s="250">
        <v>154.01957000000004</v>
      </c>
      <c r="X17" s="250">
        <v>154.01957000000004</v>
      </c>
      <c r="Y17" s="251"/>
      <c r="Z17" s="251"/>
      <c r="AA17" s="252">
        <v>60</v>
      </c>
      <c r="AB17" s="250">
        <v>260.40446000000009</v>
      </c>
      <c r="AC17" s="250">
        <v>260.40446000000009</v>
      </c>
      <c r="AD17" s="250">
        <v>215.18208999999999</v>
      </c>
      <c r="AE17" s="250">
        <v>215.18208999999999</v>
      </c>
      <c r="AF17" s="251"/>
      <c r="AG17" s="251"/>
      <c r="AH17" s="252">
        <v>60</v>
      </c>
      <c r="AI17" s="250">
        <v>8362.0962000000018</v>
      </c>
      <c r="AJ17" s="250">
        <v>8362.0962000000018</v>
      </c>
      <c r="AK17" s="250">
        <v>134.70771999999999</v>
      </c>
      <c r="AL17" s="250">
        <v>134.70771999999999</v>
      </c>
      <c r="AM17" s="251"/>
      <c r="AN17" s="251"/>
      <c r="AO17" s="252">
        <v>130</v>
      </c>
      <c r="AP17" s="250">
        <v>100</v>
      </c>
      <c r="AQ17" s="250">
        <v>100</v>
      </c>
      <c r="AR17" s="250">
        <v>299</v>
      </c>
      <c r="AS17" s="250">
        <v>299</v>
      </c>
      <c r="AT17" s="252"/>
      <c r="AU17" s="252"/>
      <c r="AV17" s="252"/>
      <c r="AW17" s="250"/>
      <c r="AX17" s="250"/>
      <c r="AY17" s="250">
        <v>294.14008745258258</v>
      </c>
      <c r="AZ17" s="250">
        <v>294.14008745258258</v>
      </c>
      <c r="BA17" s="252"/>
      <c r="BB17" s="252"/>
      <c r="BC17" s="252"/>
    </row>
    <row r="18" spans="2:55" ht="28.8">
      <c r="B18" s="30" t="s">
        <v>744</v>
      </c>
      <c r="C18" s="30" t="s">
        <v>1009</v>
      </c>
      <c r="D18" s="221" t="s">
        <v>1019</v>
      </c>
      <c r="E18" s="221" t="s">
        <v>1016</v>
      </c>
      <c r="F18" s="30" t="s">
        <v>1020</v>
      </c>
      <c r="G18" s="186" t="s">
        <v>1013</v>
      </c>
      <c r="H18" s="186"/>
      <c r="I18" s="186">
        <v>2018</v>
      </c>
      <c r="J18" s="248">
        <v>585.63980581723501</v>
      </c>
      <c r="K18" s="248">
        <v>599.90156771389775</v>
      </c>
      <c r="L18" s="248" t="s">
        <v>194</v>
      </c>
      <c r="M18" s="248">
        <v>551.72003224994239</v>
      </c>
      <c r="N18" s="248">
        <v>595.70846112868708</v>
      </c>
      <c r="O18" s="186"/>
      <c r="P18" s="186" t="s">
        <v>44</v>
      </c>
      <c r="Q18" s="186"/>
      <c r="R18" s="186"/>
      <c r="S18" s="186"/>
      <c r="T18" s="186"/>
      <c r="U18" s="250">
        <v>970</v>
      </c>
      <c r="V18" s="250">
        <v>970</v>
      </c>
      <c r="W18" s="250">
        <v>469.01582000000002</v>
      </c>
      <c r="X18" s="250">
        <v>469.01582000000002</v>
      </c>
      <c r="Y18" s="251"/>
      <c r="Z18" s="251"/>
      <c r="AA18" s="252">
        <v>91</v>
      </c>
      <c r="AB18" s="250">
        <v>94.086289999999991</v>
      </c>
      <c r="AC18" s="250">
        <v>94.086289999999991</v>
      </c>
      <c r="AD18" s="250">
        <v>2235.2265499999999</v>
      </c>
      <c r="AE18" s="250">
        <v>2235.2265499999999</v>
      </c>
      <c r="AF18" s="251"/>
      <c r="AG18" s="251"/>
      <c r="AH18" s="252">
        <v>5</v>
      </c>
      <c r="AI18" s="250"/>
      <c r="AJ18" s="250"/>
      <c r="AK18" s="250">
        <v>2993.7549600000002</v>
      </c>
      <c r="AL18" s="250">
        <v>2993.7549600000002</v>
      </c>
      <c r="AM18" s="251"/>
      <c r="AN18" s="251"/>
      <c r="AO18" s="252">
        <v>0</v>
      </c>
      <c r="AP18" s="250">
        <v>127.49999999999999</v>
      </c>
      <c r="AQ18" s="250">
        <v>127.49999999999999</v>
      </c>
      <c r="AR18" s="250">
        <v>3906</v>
      </c>
      <c r="AS18" s="250">
        <v>3906</v>
      </c>
      <c r="AT18" s="252"/>
      <c r="AU18" s="252"/>
      <c r="AV18" s="256" t="s">
        <v>1021</v>
      </c>
      <c r="AW18" s="250">
        <v>128.95838266567731</v>
      </c>
      <c r="AX18" s="250">
        <v>128.95838266567731</v>
      </c>
      <c r="AY18" s="250">
        <v>4403.8690550065103</v>
      </c>
      <c r="AZ18" s="250">
        <v>4403.8690550065103</v>
      </c>
      <c r="BA18" s="252"/>
      <c r="BB18" s="252"/>
      <c r="BC18" s="256" t="s">
        <v>1021</v>
      </c>
    </row>
    <row r="19" spans="2:55" ht="43.2">
      <c r="B19" s="30" t="s">
        <v>744</v>
      </c>
      <c r="C19" s="30" t="s">
        <v>1009</v>
      </c>
      <c r="D19" s="221" t="s">
        <v>1022</v>
      </c>
      <c r="E19" s="221" t="s">
        <v>1023</v>
      </c>
      <c r="F19" s="30"/>
      <c r="G19" s="186"/>
      <c r="H19" s="186"/>
      <c r="I19" s="186" t="s">
        <v>194</v>
      </c>
      <c r="J19" s="248" t="s">
        <v>194</v>
      </c>
      <c r="K19" s="248" t="s">
        <v>194</v>
      </c>
      <c r="L19" s="248" t="s">
        <v>194</v>
      </c>
      <c r="M19" s="248" t="s">
        <v>194</v>
      </c>
      <c r="N19" s="248" t="s">
        <v>194</v>
      </c>
      <c r="O19" s="186"/>
      <c r="P19" s="186" t="s">
        <v>44</v>
      </c>
      <c r="Q19" s="186"/>
      <c r="R19" s="186"/>
      <c r="S19" s="186"/>
      <c r="T19" s="186"/>
      <c r="U19" s="250"/>
      <c r="V19" s="250"/>
      <c r="W19" s="250"/>
      <c r="X19" s="250"/>
      <c r="Y19" s="251"/>
      <c r="Z19" s="251"/>
      <c r="AA19" s="252"/>
      <c r="AB19" s="250"/>
      <c r="AC19" s="250"/>
      <c r="AD19" s="250"/>
      <c r="AE19" s="250"/>
      <c r="AF19" s="251"/>
      <c r="AG19" s="251"/>
      <c r="AH19" s="252"/>
      <c r="AI19" s="250"/>
      <c r="AJ19" s="250"/>
      <c r="AK19" s="250"/>
      <c r="AL19" s="250"/>
      <c r="AM19" s="251"/>
      <c r="AN19" s="251"/>
      <c r="AO19" s="252"/>
      <c r="AP19" s="250"/>
      <c r="AQ19" s="250"/>
      <c r="AR19" s="250"/>
      <c r="AS19" s="250"/>
      <c r="AT19" s="252"/>
      <c r="AU19" s="252"/>
      <c r="AV19" s="252"/>
      <c r="AW19" s="250"/>
      <c r="AX19" s="250"/>
      <c r="AY19" s="250"/>
      <c r="AZ19" s="250"/>
      <c r="BA19" s="252"/>
      <c r="BB19" s="252"/>
      <c r="BC19" s="252"/>
    </row>
    <row r="20" spans="2:55" ht="28.8">
      <c r="B20" s="30" t="s">
        <v>744</v>
      </c>
      <c r="C20" s="30" t="s">
        <v>1009</v>
      </c>
      <c r="D20" s="221" t="s">
        <v>1024</v>
      </c>
      <c r="E20" s="221" t="s">
        <v>1025</v>
      </c>
      <c r="F20" s="30" t="s">
        <v>1026</v>
      </c>
      <c r="G20" s="186" t="s">
        <v>1013</v>
      </c>
      <c r="H20" s="186"/>
      <c r="I20" s="186">
        <v>2019</v>
      </c>
      <c r="J20" s="248">
        <v>104.65137721469115</v>
      </c>
      <c r="K20" s="248">
        <v>94.232214513988097</v>
      </c>
      <c r="L20" s="248" t="s">
        <v>194</v>
      </c>
      <c r="M20" s="248">
        <v>104.90881603541683</v>
      </c>
      <c r="N20" s="248">
        <v>113.95977558418018</v>
      </c>
      <c r="O20" s="186"/>
      <c r="P20" s="186" t="s">
        <v>44</v>
      </c>
      <c r="Q20" s="186"/>
      <c r="R20" s="186"/>
      <c r="S20" s="186"/>
      <c r="T20" s="186"/>
      <c r="U20" s="250"/>
      <c r="V20" s="250"/>
      <c r="W20" s="250">
        <v>870.71207000000004</v>
      </c>
      <c r="X20" s="250">
        <v>870.71207000000004</v>
      </c>
      <c r="Y20" s="251"/>
      <c r="Z20" s="251"/>
      <c r="AA20" s="252"/>
      <c r="AB20" s="250">
        <v>0</v>
      </c>
      <c r="AC20" s="250">
        <v>0</v>
      </c>
      <c r="AD20" s="250">
        <v>1635.9169099999999</v>
      </c>
      <c r="AE20" s="250">
        <v>1635.9169099999999</v>
      </c>
      <c r="AF20" s="251"/>
      <c r="AG20" s="251"/>
      <c r="AH20" s="252"/>
      <c r="AI20" s="250"/>
      <c r="AJ20" s="250"/>
      <c r="AK20" s="250">
        <v>2755.2892900000002</v>
      </c>
      <c r="AL20" s="250">
        <v>2755.2892900000002</v>
      </c>
      <c r="AM20" s="251"/>
      <c r="AN20" s="251"/>
      <c r="AO20" s="252"/>
      <c r="AP20" s="250"/>
      <c r="AQ20" s="250"/>
      <c r="AR20" s="250">
        <v>2872.8009999999999</v>
      </c>
      <c r="AS20" s="250">
        <v>2872.8009999999999</v>
      </c>
      <c r="AT20" s="252"/>
      <c r="AU20" s="252"/>
      <c r="AV20" s="252"/>
      <c r="AW20" s="250"/>
      <c r="AX20" s="250"/>
      <c r="AY20" s="250">
        <v>2850.4006828521101</v>
      </c>
      <c r="AZ20" s="250">
        <v>2850.4006828521101</v>
      </c>
      <c r="BA20" s="252"/>
      <c r="BB20" s="252"/>
      <c r="BC20" s="252"/>
    </row>
    <row r="21" spans="2:55" ht="28.8">
      <c r="B21" s="30" t="s">
        <v>744</v>
      </c>
      <c r="C21" s="30" t="s">
        <v>1009</v>
      </c>
      <c r="D21" s="221" t="s">
        <v>1027</v>
      </c>
      <c r="E21" s="221" t="s">
        <v>1028</v>
      </c>
      <c r="F21" s="30"/>
      <c r="G21" s="186"/>
      <c r="H21" s="186"/>
      <c r="I21" s="186"/>
      <c r="J21" s="248" t="s">
        <v>194</v>
      </c>
      <c r="K21" s="248" t="s">
        <v>194</v>
      </c>
      <c r="L21" s="248" t="s">
        <v>194</v>
      </c>
      <c r="M21" s="248" t="s">
        <v>194</v>
      </c>
      <c r="N21" s="248" t="s">
        <v>194</v>
      </c>
      <c r="O21" s="186"/>
      <c r="P21" s="186"/>
      <c r="Q21" s="186"/>
      <c r="R21" s="186"/>
      <c r="S21" s="186"/>
      <c r="T21" s="186"/>
      <c r="U21" s="250"/>
      <c r="V21" s="250"/>
      <c r="W21" s="250"/>
      <c r="X21" s="250"/>
      <c r="Y21" s="251"/>
      <c r="Z21" s="251"/>
      <c r="AA21" s="252"/>
      <c r="AB21" s="250"/>
      <c r="AC21" s="250"/>
      <c r="AD21" s="250"/>
      <c r="AE21" s="250"/>
      <c r="AF21" s="251"/>
      <c r="AG21" s="251"/>
      <c r="AH21" s="252"/>
      <c r="AI21" s="250"/>
      <c r="AJ21" s="250"/>
      <c r="AK21" s="250"/>
      <c r="AL21" s="250"/>
      <c r="AM21" s="251"/>
      <c r="AN21" s="251"/>
      <c r="AO21" s="252"/>
      <c r="AP21" s="250"/>
      <c r="AQ21" s="250"/>
      <c r="AR21" s="250"/>
      <c r="AS21" s="250"/>
      <c r="AT21" s="252"/>
      <c r="AU21" s="252"/>
      <c r="AV21" s="252"/>
      <c r="AW21" s="250"/>
      <c r="AX21" s="250"/>
      <c r="AY21" s="250"/>
      <c r="AZ21" s="250"/>
      <c r="BA21" s="252"/>
      <c r="BB21" s="252"/>
      <c r="BC21" s="252"/>
    </row>
    <row r="22" spans="2:55" ht="28.8">
      <c r="B22" s="30" t="s">
        <v>744</v>
      </c>
      <c r="C22" s="30" t="s">
        <v>1009</v>
      </c>
      <c r="D22" s="221" t="s">
        <v>1029</v>
      </c>
      <c r="E22" s="221" t="s">
        <v>1028</v>
      </c>
      <c r="F22" s="30"/>
      <c r="G22" s="186"/>
      <c r="H22" s="186"/>
      <c r="I22" s="186">
        <v>2019</v>
      </c>
      <c r="J22" s="248" t="s">
        <v>194</v>
      </c>
      <c r="K22" s="248" t="s">
        <v>194</v>
      </c>
      <c r="L22" s="248" t="s">
        <v>194</v>
      </c>
      <c r="M22" s="248" t="s">
        <v>194</v>
      </c>
      <c r="N22" s="248" t="s">
        <v>194</v>
      </c>
      <c r="O22" s="186"/>
      <c r="P22" s="186" t="s">
        <v>1030</v>
      </c>
      <c r="Q22" s="186"/>
      <c r="R22" s="186"/>
      <c r="S22" s="186"/>
      <c r="T22" s="186"/>
      <c r="U22" s="250"/>
      <c r="V22" s="250"/>
      <c r="W22" s="250"/>
      <c r="X22" s="250"/>
      <c r="Y22" s="251"/>
      <c r="Z22" s="251"/>
      <c r="AA22" s="252"/>
      <c r="AB22" s="250"/>
      <c r="AC22" s="250"/>
      <c r="AD22" s="250"/>
      <c r="AE22" s="250"/>
      <c r="AF22" s="251"/>
      <c r="AG22" s="251"/>
      <c r="AH22" s="252"/>
      <c r="AI22" s="250"/>
      <c r="AJ22" s="250"/>
      <c r="AK22" s="250"/>
      <c r="AL22" s="250"/>
      <c r="AM22" s="251"/>
      <c r="AN22" s="251"/>
      <c r="AO22" s="252"/>
      <c r="AP22" s="250"/>
      <c r="AQ22" s="250"/>
      <c r="AR22" s="250"/>
      <c r="AS22" s="250"/>
      <c r="AT22" s="252"/>
      <c r="AU22" s="252"/>
      <c r="AV22" s="252"/>
      <c r="AW22" s="250"/>
      <c r="AX22" s="250"/>
      <c r="AY22" s="250"/>
      <c r="AZ22" s="250"/>
      <c r="BA22" s="252"/>
      <c r="BB22" s="252"/>
      <c r="BC22" s="252"/>
    </row>
    <row r="23" spans="2:55" ht="28.8">
      <c r="B23" s="30" t="s">
        <v>744</v>
      </c>
      <c r="C23" s="30" t="s">
        <v>1009</v>
      </c>
      <c r="D23" s="221" t="s">
        <v>1031</v>
      </c>
      <c r="E23" s="221" t="s">
        <v>1028</v>
      </c>
      <c r="F23" s="30"/>
      <c r="G23" s="186"/>
      <c r="H23" s="186"/>
      <c r="I23" s="186">
        <v>2020</v>
      </c>
      <c r="J23" s="248" t="s">
        <v>194</v>
      </c>
      <c r="K23" s="248" t="s">
        <v>194</v>
      </c>
      <c r="L23" s="248" t="s">
        <v>194</v>
      </c>
      <c r="M23" s="248" t="s">
        <v>194</v>
      </c>
      <c r="N23" s="248" t="s">
        <v>194</v>
      </c>
      <c r="O23" s="186"/>
      <c r="P23" s="186" t="s">
        <v>1032</v>
      </c>
      <c r="Q23" s="186"/>
      <c r="R23" s="186"/>
      <c r="S23" s="186"/>
      <c r="T23" s="186"/>
      <c r="U23" s="250"/>
      <c r="V23" s="250"/>
      <c r="W23" s="250"/>
      <c r="X23" s="250"/>
      <c r="Y23" s="251"/>
      <c r="Z23" s="251"/>
      <c r="AA23" s="252"/>
      <c r="AB23" s="250"/>
      <c r="AC23" s="250"/>
      <c r="AD23" s="250"/>
      <c r="AE23" s="250"/>
      <c r="AF23" s="251"/>
      <c r="AG23" s="251"/>
      <c r="AH23" s="252"/>
      <c r="AI23" s="250"/>
      <c r="AJ23" s="250"/>
      <c r="AK23" s="250"/>
      <c r="AL23" s="250"/>
      <c r="AM23" s="251"/>
      <c r="AN23" s="251"/>
      <c r="AO23" s="252"/>
      <c r="AP23" s="250"/>
      <c r="AQ23" s="250"/>
      <c r="AR23" s="250"/>
      <c r="AS23" s="250"/>
      <c r="AT23" s="252"/>
      <c r="AU23" s="252"/>
      <c r="AV23" s="252"/>
      <c r="AW23" s="250"/>
      <c r="AX23" s="250"/>
      <c r="AY23" s="250"/>
      <c r="AZ23" s="250"/>
      <c r="BA23" s="252"/>
      <c r="BB23" s="252"/>
      <c r="BC23" s="252"/>
    </row>
    <row r="24" spans="2:55" ht="28.8">
      <c r="B24" s="30" t="s">
        <v>744</v>
      </c>
      <c r="C24" s="30" t="s">
        <v>1009</v>
      </c>
      <c r="D24" s="221" t="s">
        <v>1033</v>
      </c>
      <c r="E24" s="221" t="s">
        <v>1028</v>
      </c>
      <c r="F24" s="30"/>
      <c r="G24" s="186"/>
      <c r="H24" s="186"/>
      <c r="I24" s="186"/>
      <c r="J24" s="248" t="s">
        <v>194</v>
      </c>
      <c r="K24" s="248" t="s">
        <v>194</v>
      </c>
      <c r="L24" s="248" t="s">
        <v>194</v>
      </c>
      <c r="M24" s="248" t="s">
        <v>194</v>
      </c>
      <c r="N24" s="248" t="s">
        <v>194</v>
      </c>
      <c r="O24" s="186"/>
      <c r="P24" s="186" t="s">
        <v>1032</v>
      </c>
      <c r="Q24" s="186"/>
      <c r="R24" s="186"/>
      <c r="S24" s="186"/>
      <c r="T24" s="186"/>
      <c r="U24" s="250"/>
      <c r="V24" s="250"/>
      <c r="W24" s="250"/>
      <c r="X24" s="250"/>
      <c r="Y24" s="251"/>
      <c r="Z24" s="251"/>
      <c r="AA24" s="252"/>
      <c r="AB24" s="250"/>
      <c r="AC24" s="250"/>
      <c r="AD24" s="250"/>
      <c r="AE24" s="250"/>
      <c r="AF24" s="251"/>
      <c r="AG24" s="251">
        <v>14000</v>
      </c>
      <c r="AH24" s="252"/>
      <c r="AI24" s="250"/>
      <c r="AJ24" s="250"/>
      <c r="AK24" s="250"/>
      <c r="AL24" s="250"/>
      <c r="AM24" s="251"/>
      <c r="AN24" s="251"/>
      <c r="AO24" s="252"/>
      <c r="AP24" s="250"/>
      <c r="AQ24" s="250"/>
      <c r="AR24" s="250"/>
      <c r="AS24" s="250"/>
      <c r="AT24" s="252"/>
      <c r="AU24" s="252"/>
      <c r="AV24" s="252"/>
      <c r="AW24" s="250"/>
      <c r="AX24" s="250"/>
      <c r="AY24" s="250"/>
      <c r="AZ24" s="250"/>
      <c r="BA24" s="252"/>
      <c r="BB24" s="252"/>
      <c r="BC24" s="252"/>
    </row>
    <row r="25" spans="2:55" ht="43.2">
      <c r="B25" s="30" t="s">
        <v>744</v>
      </c>
      <c r="C25" s="30" t="s">
        <v>1009</v>
      </c>
      <c r="D25" s="221" t="s">
        <v>1034</v>
      </c>
      <c r="E25" s="221" t="s">
        <v>1035</v>
      </c>
      <c r="F25" s="30" t="s">
        <v>1036</v>
      </c>
      <c r="G25" s="186" t="s">
        <v>1013</v>
      </c>
      <c r="H25" s="186"/>
      <c r="I25" s="186">
        <v>2018</v>
      </c>
      <c r="J25" s="248">
        <v>114.52389794482262</v>
      </c>
      <c r="K25" s="248">
        <v>103.12182032707763</v>
      </c>
      <c r="L25" s="248" t="s">
        <v>194</v>
      </c>
      <c r="M25" s="248">
        <v>114.80562283002251</v>
      </c>
      <c r="N25" s="248">
        <v>124.71042480447548</v>
      </c>
      <c r="O25" s="186"/>
      <c r="P25" s="186" t="s">
        <v>44</v>
      </c>
      <c r="Q25" s="186"/>
      <c r="R25" s="186"/>
      <c r="S25" s="186"/>
      <c r="T25" s="186"/>
      <c r="U25" s="250">
        <v>6486.7030000000004</v>
      </c>
      <c r="V25" s="250">
        <v>6486.7030000000004</v>
      </c>
      <c r="W25" s="250">
        <v>1384.33141</v>
      </c>
      <c r="X25" s="250">
        <v>1384.33141</v>
      </c>
      <c r="Y25" s="251"/>
      <c r="Z25" s="251"/>
      <c r="AA25" s="252"/>
      <c r="AB25" s="250">
        <v>4105.9963099999995</v>
      </c>
      <c r="AC25" s="250">
        <v>4105.9963099999995</v>
      </c>
      <c r="AD25" s="250">
        <v>1657.6792699999999</v>
      </c>
      <c r="AE25" s="250">
        <v>1657.6792699999999</v>
      </c>
      <c r="AF25" s="251"/>
      <c r="AG25" s="251"/>
      <c r="AH25" s="252"/>
      <c r="AI25" s="250">
        <v>3500.3804900000005</v>
      </c>
      <c r="AJ25" s="250">
        <v>3500.3804900000005</v>
      </c>
      <c r="AK25" s="250">
        <v>3014.4563600000001</v>
      </c>
      <c r="AL25" s="250">
        <v>3014.4563600000001</v>
      </c>
      <c r="AM25" s="251"/>
      <c r="AN25" s="251"/>
      <c r="AO25" s="256" t="s">
        <v>1037</v>
      </c>
      <c r="AP25" s="250">
        <v>703</v>
      </c>
      <c r="AQ25" s="250">
        <v>703</v>
      </c>
      <c r="AR25" s="250">
        <v>3234.7139999999999</v>
      </c>
      <c r="AS25" s="250">
        <v>3234.7139999999999</v>
      </c>
      <c r="AT25" s="252"/>
      <c r="AU25" s="252"/>
      <c r="AV25" s="256" t="s">
        <v>1038</v>
      </c>
      <c r="AW25" s="250"/>
      <c r="AX25" s="250"/>
      <c r="AY25" s="250">
        <v>2748.8362346519048</v>
      </c>
      <c r="AZ25" s="250">
        <v>2748.8362346519048</v>
      </c>
      <c r="BA25" s="252"/>
      <c r="BB25" s="252"/>
      <c r="BC25" s="269" t="s">
        <v>1039</v>
      </c>
    </row>
    <row r="26" spans="2:55" ht="43.2">
      <c r="B26" s="30" t="s">
        <v>744</v>
      </c>
      <c r="C26" s="30" t="s">
        <v>1009</v>
      </c>
      <c r="D26" s="221" t="s">
        <v>1040</v>
      </c>
      <c r="E26" s="221" t="s">
        <v>1041</v>
      </c>
      <c r="F26" s="30"/>
      <c r="G26" s="186"/>
      <c r="H26" s="186"/>
      <c r="I26" s="186">
        <v>2018</v>
      </c>
      <c r="J26" s="248" t="s">
        <v>194</v>
      </c>
      <c r="K26" s="248" t="s">
        <v>194</v>
      </c>
      <c r="L26" s="248" t="s">
        <v>194</v>
      </c>
      <c r="M26" s="248" t="s">
        <v>194</v>
      </c>
      <c r="N26" s="248" t="s">
        <v>194</v>
      </c>
      <c r="O26" s="186"/>
      <c r="P26" s="186" t="s">
        <v>1018</v>
      </c>
      <c r="Q26" s="186"/>
      <c r="R26" s="186"/>
      <c r="S26" s="186"/>
      <c r="T26" s="186"/>
      <c r="U26" s="250"/>
      <c r="V26" s="250"/>
      <c r="W26" s="250"/>
      <c r="X26" s="250"/>
      <c r="Y26" s="251"/>
      <c r="Z26" s="251"/>
      <c r="AA26" s="252"/>
      <c r="AB26" s="250"/>
      <c r="AC26" s="250"/>
      <c r="AD26" s="250"/>
      <c r="AE26" s="250"/>
      <c r="AF26" s="251"/>
      <c r="AG26" s="251">
        <v>14000</v>
      </c>
      <c r="AH26" s="252"/>
      <c r="AI26" s="250"/>
      <c r="AJ26" s="250"/>
      <c r="AK26" s="250"/>
      <c r="AL26" s="250"/>
      <c r="AM26" s="251"/>
      <c r="AN26" s="251"/>
      <c r="AO26" s="252"/>
      <c r="AP26" s="250"/>
      <c r="AQ26" s="250"/>
      <c r="AR26" s="250"/>
      <c r="AS26" s="250"/>
      <c r="AT26" s="252"/>
      <c r="AU26" s="252"/>
      <c r="AV26" s="252"/>
      <c r="AW26" s="250"/>
      <c r="AX26" s="250"/>
      <c r="AY26" s="250"/>
      <c r="AZ26" s="250"/>
      <c r="BA26" s="252"/>
      <c r="BB26" s="252"/>
      <c r="BC26" s="252"/>
    </row>
    <row r="27" spans="2:55" ht="43.2">
      <c r="B27" s="30" t="s">
        <v>744</v>
      </c>
      <c r="C27" s="30" t="s">
        <v>1009</v>
      </c>
      <c r="D27" s="221" t="s">
        <v>1040</v>
      </c>
      <c r="E27" s="221" t="s">
        <v>1041</v>
      </c>
      <c r="F27" s="30"/>
      <c r="G27" s="186"/>
      <c r="H27" s="186"/>
      <c r="I27" s="186"/>
      <c r="J27" s="248" t="s">
        <v>194</v>
      </c>
      <c r="K27" s="248" t="s">
        <v>194</v>
      </c>
      <c r="L27" s="248" t="s">
        <v>194</v>
      </c>
      <c r="M27" s="248" t="s">
        <v>194</v>
      </c>
      <c r="N27" s="248" t="s">
        <v>194</v>
      </c>
      <c r="O27" s="186"/>
      <c r="P27" s="186" t="s">
        <v>1030</v>
      </c>
      <c r="Q27" s="186"/>
      <c r="R27" s="186"/>
      <c r="S27" s="186"/>
      <c r="T27" s="186"/>
      <c r="U27" s="250"/>
      <c r="V27" s="250"/>
      <c r="W27" s="250"/>
      <c r="X27" s="250"/>
      <c r="Y27" s="251"/>
      <c r="Z27" s="251"/>
      <c r="AA27" s="252"/>
      <c r="AB27" s="250"/>
      <c r="AC27" s="250"/>
      <c r="AD27" s="250"/>
      <c r="AE27" s="250"/>
      <c r="AF27" s="251"/>
      <c r="AG27" s="251">
        <v>14000</v>
      </c>
      <c r="AH27" s="252"/>
      <c r="AI27" s="250"/>
      <c r="AJ27" s="250"/>
      <c r="AK27" s="250"/>
      <c r="AL27" s="250"/>
      <c r="AM27" s="251"/>
      <c r="AN27" s="251"/>
      <c r="AO27" s="252"/>
      <c r="AP27" s="250"/>
      <c r="AQ27" s="250"/>
      <c r="AR27" s="250"/>
      <c r="AS27" s="250"/>
      <c r="AT27" s="252"/>
      <c r="AU27" s="252"/>
      <c r="AV27" s="252"/>
      <c r="AW27" s="250"/>
      <c r="AX27" s="250"/>
      <c r="AY27" s="250"/>
      <c r="AZ27" s="250"/>
      <c r="BA27" s="252"/>
      <c r="BB27" s="252"/>
      <c r="BC27" s="252"/>
    </row>
    <row r="28" spans="2:55" ht="43.2">
      <c r="B28" s="30" t="s">
        <v>1042</v>
      </c>
      <c r="C28" s="30" t="s">
        <v>1043</v>
      </c>
      <c r="D28" s="221" t="s">
        <v>1044</v>
      </c>
      <c r="E28" s="221" t="s">
        <v>1045</v>
      </c>
      <c r="F28" s="30"/>
      <c r="G28" s="186"/>
      <c r="H28" s="186"/>
      <c r="I28" s="186" t="s">
        <v>44</v>
      </c>
      <c r="J28" s="248" t="s">
        <v>194</v>
      </c>
      <c r="K28" s="248" t="s">
        <v>194</v>
      </c>
      <c r="L28" s="248" t="s">
        <v>194</v>
      </c>
      <c r="M28" s="248" t="s">
        <v>194</v>
      </c>
      <c r="N28" s="248" t="s">
        <v>194</v>
      </c>
      <c r="O28" s="186"/>
      <c r="P28" s="186" t="s">
        <v>44</v>
      </c>
      <c r="Q28" s="186"/>
      <c r="R28" s="186"/>
      <c r="S28" s="186"/>
      <c r="T28" s="186" t="s">
        <v>1046</v>
      </c>
      <c r="U28" s="250"/>
      <c r="V28" s="250"/>
      <c r="W28" s="250"/>
      <c r="X28" s="250"/>
      <c r="Y28" s="251"/>
      <c r="Z28" s="251"/>
      <c r="AA28" s="252"/>
      <c r="AB28" s="250"/>
      <c r="AC28" s="250"/>
      <c r="AD28" s="250"/>
      <c r="AE28" s="250"/>
      <c r="AF28" s="251"/>
      <c r="AG28" s="251"/>
      <c r="AH28" s="252"/>
      <c r="AI28" s="250"/>
      <c r="AJ28" s="250"/>
      <c r="AK28" s="250"/>
      <c r="AL28" s="250"/>
      <c r="AM28" s="251"/>
      <c r="AN28" s="251"/>
      <c r="AO28" s="252"/>
      <c r="AP28" s="250"/>
      <c r="AQ28" s="250"/>
      <c r="AR28" s="250"/>
      <c r="AS28" s="250"/>
      <c r="AT28" s="252"/>
      <c r="AU28" s="252"/>
      <c r="AV28" s="252"/>
      <c r="AW28" s="250"/>
      <c r="AX28" s="250"/>
      <c r="AY28" s="250"/>
      <c r="AZ28" s="250"/>
      <c r="BA28" s="252"/>
      <c r="BB28" s="252"/>
      <c r="BC28" s="252"/>
    </row>
    <row r="29" spans="2:55" ht="43.2">
      <c r="B29" s="30" t="s">
        <v>1042</v>
      </c>
      <c r="C29" s="30" t="s">
        <v>1043</v>
      </c>
      <c r="D29" s="221" t="s">
        <v>1047</v>
      </c>
      <c r="E29" s="221" t="s">
        <v>1048</v>
      </c>
      <c r="F29" s="30" t="s">
        <v>1049</v>
      </c>
      <c r="G29" s="186" t="s">
        <v>1050</v>
      </c>
      <c r="H29" s="186" t="s">
        <v>1051</v>
      </c>
      <c r="I29" s="186">
        <v>2018</v>
      </c>
      <c r="J29" s="248">
        <v>17872.881629423711</v>
      </c>
      <c r="K29" s="248" t="s">
        <v>194</v>
      </c>
      <c r="L29" s="248" t="s">
        <v>194</v>
      </c>
      <c r="M29" s="248">
        <v>14360.751051960549</v>
      </c>
      <c r="N29" s="248">
        <v>20374.152665220201</v>
      </c>
      <c r="O29" s="186"/>
      <c r="P29" s="186" t="s">
        <v>1014</v>
      </c>
      <c r="Q29" s="186"/>
      <c r="R29" s="186"/>
      <c r="S29" s="186"/>
      <c r="T29" s="186"/>
      <c r="U29" s="250">
        <v>839</v>
      </c>
      <c r="V29" s="250">
        <v>839</v>
      </c>
      <c r="W29" s="250">
        <v>419.7767200000003</v>
      </c>
      <c r="X29" s="250">
        <v>419.7767200000003</v>
      </c>
      <c r="Y29" s="251"/>
      <c r="Z29" s="251"/>
      <c r="AA29" s="252">
        <v>156</v>
      </c>
      <c r="AB29" s="250">
        <v>9785.6956200000186</v>
      </c>
      <c r="AC29" s="250">
        <v>9785.6956200000186</v>
      </c>
      <c r="AD29" s="250">
        <v>-9.2987799999997414</v>
      </c>
      <c r="AE29" s="250">
        <v>-9.2987799999997414</v>
      </c>
      <c r="AF29" s="251"/>
      <c r="AG29" s="251"/>
      <c r="AH29" s="252">
        <v>109</v>
      </c>
      <c r="AI29" s="250">
        <v>5152.9578100000026</v>
      </c>
      <c r="AJ29" s="250">
        <v>5152.9578100000026</v>
      </c>
      <c r="AK29" s="250">
        <v>13.647239999999998</v>
      </c>
      <c r="AL29" s="250">
        <v>13.647239999999998</v>
      </c>
      <c r="AM29" s="251"/>
      <c r="AN29" s="251"/>
      <c r="AO29" s="252">
        <v>95</v>
      </c>
      <c r="AP29" s="250">
        <v>10193.032797297288</v>
      </c>
      <c r="AQ29" s="250">
        <v>10193.032797297288</v>
      </c>
      <c r="AR29" s="250"/>
      <c r="AS29" s="250"/>
      <c r="AT29" s="252"/>
      <c r="AU29" s="252"/>
      <c r="AV29" s="252">
        <v>125</v>
      </c>
      <c r="AW29" s="250">
        <v>3312.2523023332192</v>
      </c>
      <c r="AX29" s="250">
        <v>3312.2523023332192</v>
      </c>
      <c r="AY29" s="250">
        <v>3522.5413697919844</v>
      </c>
      <c r="AZ29" s="250">
        <v>3522.5413697919844</v>
      </c>
      <c r="BA29" s="252"/>
      <c r="BB29" s="252"/>
      <c r="BC29" s="252">
        <v>114</v>
      </c>
    </row>
    <row r="30" spans="2:55" ht="129.6">
      <c r="B30" s="30" t="s">
        <v>1042</v>
      </c>
      <c r="C30" s="30" t="s">
        <v>1043</v>
      </c>
      <c r="D30" s="221" t="s">
        <v>1052</v>
      </c>
      <c r="E30" s="221" t="s">
        <v>1053</v>
      </c>
      <c r="F30" s="30" t="s">
        <v>1054</v>
      </c>
      <c r="G30" s="186" t="s">
        <v>1051</v>
      </c>
      <c r="H30" s="186" t="s">
        <v>1055</v>
      </c>
      <c r="I30" s="186">
        <v>2018</v>
      </c>
      <c r="J30" s="248" t="s">
        <v>1056</v>
      </c>
      <c r="K30" s="248" t="s">
        <v>194</v>
      </c>
      <c r="L30" s="248" t="s">
        <v>194</v>
      </c>
      <c r="M30" s="248" t="s">
        <v>1057</v>
      </c>
      <c r="N30" s="248" t="s">
        <v>1058</v>
      </c>
      <c r="O30" s="186"/>
      <c r="P30" s="186" t="s">
        <v>1014</v>
      </c>
      <c r="Q30" s="186"/>
      <c r="R30" s="186"/>
      <c r="S30" s="186"/>
      <c r="T30" s="186" t="s">
        <v>1059</v>
      </c>
      <c r="U30" s="250">
        <v>239911</v>
      </c>
      <c r="V30" s="250">
        <v>239911</v>
      </c>
      <c r="W30" s="250">
        <v>0</v>
      </c>
      <c r="X30" s="250">
        <v>0</v>
      </c>
      <c r="Y30" s="251"/>
      <c r="Z30" s="251"/>
      <c r="AA30" s="252">
        <v>372</v>
      </c>
      <c r="AB30" s="250">
        <v>546151.28901999374</v>
      </c>
      <c r="AC30" s="250">
        <v>546151.28901999374</v>
      </c>
      <c r="AD30" s="250">
        <v>0</v>
      </c>
      <c r="AE30" s="250">
        <v>0</v>
      </c>
      <c r="AF30" s="251"/>
      <c r="AG30" s="251"/>
      <c r="AH30" s="252">
        <v>982</v>
      </c>
      <c r="AI30" s="250">
        <v>897599.92501000641</v>
      </c>
      <c r="AJ30" s="250">
        <v>897599.92501000641</v>
      </c>
      <c r="AK30" s="250">
        <v>544.92796999999996</v>
      </c>
      <c r="AL30" s="250">
        <v>544.92796999999996</v>
      </c>
      <c r="AM30" s="251"/>
      <c r="AN30" s="251"/>
      <c r="AO30" s="252">
        <v>1503</v>
      </c>
      <c r="AP30" s="250">
        <v>719109.56699999992</v>
      </c>
      <c r="AQ30" s="250">
        <v>719109.56699999992</v>
      </c>
      <c r="AR30" s="250">
        <v>1450</v>
      </c>
      <c r="AS30" s="250">
        <v>1450</v>
      </c>
      <c r="AT30" s="252"/>
      <c r="AU30" s="252"/>
      <c r="AV30" s="252">
        <v>1250</v>
      </c>
      <c r="AW30" s="250">
        <v>765804.93582219421</v>
      </c>
      <c r="AX30" s="250">
        <v>765804.93582219421</v>
      </c>
      <c r="AY30" s="250">
        <v>857.08879997679787</v>
      </c>
      <c r="AZ30" s="250">
        <v>857.08879997679787</v>
      </c>
      <c r="BA30" s="252"/>
      <c r="BB30" s="252"/>
      <c r="BC30" s="252">
        <v>1250</v>
      </c>
    </row>
    <row r="31" spans="2:55">
      <c r="B31" s="30" t="s">
        <v>1042</v>
      </c>
      <c r="C31" s="30" t="s">
        <v>1043</v>
      </c>
      <c r="D31" s="221" t="s">
        <v>1060</v>
      </c>
      <c r="E31" s="221" t="s">
        <v>1053</v>
      </c>
      <c r="F31" s="30" t="s">
        <v>1061</v>
      </c>
      <c r="G31" s="186" t="s">
        <v>1050</v>
      </c>
      <c r="H31" s="186" t="s">
        <v>1051</v>
      </c>
      <c r="I31" s="186">
        <v>2018</v>
      </c>
      <c r="J31" s="248">
        <v>12847.147822081943</v>
      </c>
      <c r="K31" s="248">
        <v>9794.5595995249405</v>
      </c>
      <c r="L31" s="248" t="s">
        <v>194</v>
      </c>
      <c r="M31" s="248">
        <v>8369.8423482475409</v>
      </c>
      <c r="N31" s="248">
        <v>15264.671610992898</v>
      </c>
      <c r="O31" s="186"/>
      <c r="P31" s="186" t="s">
        <v>1014</v>
      </c>
      <c r="Q31" s="186"/>
      <c r="R31" s="186"/>
      <c r="S31" s="186"/>
      <c r="T31" s="186"/>
      <c r="U31" s="250">
        <v>9378</v>
      </c>
      <c r="V31" s="250">
        <v>9378</v>
      </c>
      <c r="W31" s="250"/>
      <c r="X31" s="250"/>
      <c r="Y31" s="251"/>
      <c r="Z31" s="251"/>
      <c r="AA31" s="252">
        <v>101</v>
      </c>
      <c r="AB31" s="250">
        <v>9653.5501000000513</v>
      </c>
      <c r="AC31" s="250">
        <v>9653.5501000000513</v>
      </c>
      <c r="AD31" s="250">
        <v>0</v>
      </c>
      <c r="AE31" s="250">
        <v>0</v>
      </c>
      <c r="AF31" s="251"/>
      <c r="AG31" s="251"/>
      <c r="AH31" s="252">
        <v>405</v>
      </c>
      <c r="AI31" s="250">
        <v>21939.797719999988</v>
      </c>
      <c r="AJ31" s="250">
        <v>21939.797719999988</v>
      </c>
      <c r="AK31" s="250"/>
      <c r="AL31" s="250"/>
      <c r="AM31" s="251"/>
      <c r="AN31" s="251"/>
      <c r="AO31" s="252">
        <v>538</v>
      </c>
      <c r="AP31" s="250">
        <v>16552.088</v>
      </c>
      <c r="AQ31" s="250">
        <v>16552.088</v>
      </c>
      <c r="AR31" s="250"/>
      <c r="AS31" s="250"/>
      <c r="AT31" s="252"/>
      <c r="AU31" s="252"/>
      <c r="AV31" s="252">
        <v>700</v>
      </c>
      <c r="AW31" s="250">
        <v>16265.466694348366</v>
      </c>
      <c r="AX31" s="250">
        <v>16265.466694348366</v>
      </c>
      <c r="AY31" s="250"/>
      <c r="AZ31" s="250"/>
      <c r="BA31" s="252"/>
      <c r="BB31" s="252"/>
      <c r="BC31" s="252">
        <v>500</v>
      </c>
    </row>
    <row r="32" spans="2:55">
      <c r="B32" s="30" t="s">
        <v>1042</v>
      </c>
      <c r="C32" s="30" t="s">
        <v>1043</v>
      </c>
      <c r="D32" s="221" t="s">
        <v>1062</v>
      </c>
      <c r="E32" s="221" t="s">
        <v>1063</v>
      </c>
      <c r="F32" s="30" t="s">
        <v>1064</v>
      </c>
      <c r="G32" s="186" t="s">
        <v>1051</v>
      </c>
      <c r="H32" s="186" t="s">
        <v>1055</v>
      </c>
      <c r="I32" s="186">
        <v>2022</v>
      </c>
      <c r="J32" s="248">
        <v>537.92768210862357</v>
      </c>
      <c r="K32" s="248" t="s">
        <v>194</v>
      </c>
      <c r="L32" s="248" t="s">
        <v>194</v>
      </c>
      <c r="M32" s="248" t="s">
        <v>194</v>
      </c>
      <c r="N32" s="248">
        <v>537.92768210862357</v>
      </c>
      <c r="O32" s="186"/>
      <c r="P32" s="186" t="s">
        <v>44</v>
      </c>
      <c r="Q32" s="186"/>
      <c r="R32" s="186"/>
      <c r="S32" s="186"/>
      <c r="T32" s="186"/>
      <c r="U32" s="250"/>
      <c r="V32" s="250"/>
      <c r="W32" s="250">
        <v>0</v>
      </c>
      <c r="X32" s="250">
        <v>0</v>
      </c>
      <c r="Y32" s="251"/>
      <c r="Z32" s="251"/>
      <c r="AA32" s="252"/>
      <c r="AB32" s="250">
        <v>0</v>
      </c>
      <c r="AC32" s="250">
        <v>0</v>
      </c>
      <c r="AD32" s="250">
        <v>0</v>
      </c>
      <c r="AE32" s="250">
        <v>0</v>
      </c>
      <c r="AF32" s="251"/>
      <c r="AG32" s="251"/>
      <c r="AH32" s="252"/>
      <c r="AI32" s="250"/>
      <c r="AJ32" s="250"/>
      <c r="AK32" s="250"/>
      <c r="AL32" s="250"/>
      <c r="AM32" s="251"/>
      <c r="AN32" s="251"/>
      <c r="AO32" s="252"/>
      <c r="AP32" s="250">
        <v>108</v>
      </c>
      <c r="AQ32" s="250">
        <v>108</v>
      </c>
      <c r="AR32" s="250">
        <v>0</v>
      </c>
      <c r="AS32" s="250">
        <v>0</v>
      </c>
      <c r="AT32" s="252"/>
      <c r="AU32" s="252"/>
      <c r="AV32" s="252">
        <v>115</v>
      </c>
      <c r="AW32" s="250">
        <v>389</v>
      </c>
      <c r="AX32" s="250">
        <v>389</v>
      </c>
      <c r="AY32" s="250">
        <v>0</v>
      </c>
      <c r="AZ32" s="250">
        <v>0</v>
      </c>
      <c r="BA32" s="252"/>
      <c r="BB32" s="252"/>
      <c r="BC32" s="252">
        <v>402</v>
      </c>
    </row>
    <row r="33" spans="2:55" ht="43.2">
      <c r="B33" s="30" t="s">
        <v>1042</v>
      </c>
      <c r="C33" s="30" t="s">
        <v>1043</v>
      </c>
      <c r="D33" s="221" t="s">
        <v>1065</v>
      </c>
      <c r="E33" s="221" t="s">
        <v>1066</v>
      </c>
      <c r="F33" s="30"/>
      <c r="G33" s="186"/>
      <c r="H33" s="186"/>
      <c r="I33" s="186"/>
      <c r="J33" s="248" t="s">
        <v>194</v>
      </c>
      <c r="K33" s="248" t="s">
        <v>194</v>
      </c>
      <c r="L33" s="248" t="s">
        <v>194</v>
      </c>
      <c r="M33" s="248" t="s">
        <v>194</v>
      </c>
      <c r="N33" s="248" t="s">
        <v>194</v>
      </c>
      <c r="O33" s="186"/>
      <c r="P33" s="186"/>
      <c r="Q33" s="186"/>
      <c r="R33" s="186"/>
      <c r="S33" s="186"/>
      <c r="T33" s="186" t="s">
        <v>1046</v>
      </c>
      <c r="U33" s="250"/>
      <c r="V33" s="250"/>
      <c r="W33" s="250"/>
      <c r="X33" s="250"/>
      <c r="Y33" s="251"/>
      <c r="Z33" s="251"/>
      <c r="AA33" s="252"/>
      <c r="AB33" s="250"/>
      <c r="AC33" s="250"/>
      <c r="AD33" s="250"/>
      <c r="AE33" s="250"/>
      <c r="AF33" s="251"/>
      <c r="AG33" s="251"/>
      <c r="AH33" s="252"/>
      <c r="AI33" s="250"/>
      <c r="AJ33" s="250"/>
      <c r="AK33" s="250"/>
      <c r="AL33" s="250"/>
      <c r="AM33" s="251"/>
      <c r="AN33" s="251"/>
      <c r="AO33" s="252"/>
      <c r="AP33" s="250"/>
      <c r="AQ33" s="250"/>
      <c r="AR33" s="250"/>
      <c r="AS33" s="250"/>
      <c r="AT33" s="252"/>
      <c r="AU33" s="252"/>
      <c r="AV33" s="252"/>
      <c r="AW33" s="250"/>
      <c r="AX33" s="250"/>
      <c r="AY33" s="250"/>
      <c r="AZ33" s="250"/>
      <c r="BA33" s="252"/>
      <c r="BB33" s="252"/>
      <c r="BC33" s="252"/>
    </row>
    <row r="34" spans="2:55" ht="43.2">
      <c r="B34" s="30" t="s">
        <v>1042</v>
      </c>
      <c r="C34" s="30" t="s">
        <v>1043</v>
      </c>
      <c r="D34" s="221" t="s">
        <v>1067</v>
      </c>
      <c r="E34" s="221" t="s">
        <v>1068</v>
      </c>
      <c r="F34" s="30"/>
      <c r="G34" s="186"/>
      <c r="H34" s="186"/>
      <c r="I34" s="186"/>
      <c r="J34" s="248" t="s">
        <v>194</v>
      </c>
      <c r="K34" s="248" t="s">
        <v>194</v>
      </c>
      <c r="L34" s="248" t="s">
        <v>194</v>
      </c>
      <c r="M34" s="248" t="s">
        <v>194</v>
      </c>
      <c r="N34" s="248" t="s">
        <v>194</v>
      </c>
      <c r="O34" s="186"/>
      <c r="P34" s="186"/>
      <c r="Q34" s="186"/>
      <c r="R34" s="186"/>
      <c r="S34" s="186"/>
      <c r="T34" s="186" t="s">
        <v>1046</v>
      </c>
      <c r="U34" s="250"/>
      <c r="V34" s="250"/>
      <c r="W34" s="250"/>
      <c r="X34" s="250"/>
      <c r="Y34" s="251"/>
      <c r="Z34" s="251"/>
      <c r="AA34" s="252"/>
      <c r="AB34" s="250"/>
      <c r="AC34" s="250"/>
      <c r="AD34" s="250"/>
      <c r="AE34" s="250"/>
      <c r="AF34" s="251"/>
      <c r="AG34" s="251"/>
      <c r="AH34" s="252"/>
      <c r="AI34" s="250"/>
      <c r="AJ34" s="250"/>
      <c r="AK34" s="250"/>
      <c r="AL34" s="250"/>
      <c r="AM34" s="251"/>
      <c r="AN34" s="251"/>
      <c r="AO34" s="252"/>
      <c r="AP34" s="250"/>
      <c r="AQ34" s="250"/>
      <c r="AR34" s="250"/>
      <c r="AS34" s="250"/>
      <c r="AT34" s="252"/>
      <c r="AU34" s="252"/>
      <c r="AV34" s="252"/>
      <c r="AW34" s="250"/>
      <c r="AX34" s="250"/>
      <c r="AY34" s="250"/>
      <c r="AZ34" s="250"/>
      <c r="BA34" s="252"/>
      <c r="BB34" s="252"/>
      <c r="BC34" s="252"/>
    </row>
    <row r="35" spans="2:55" ht="43.2">
      <c r="B35" s="30" t="s">
        <v>1042</v>
      </c>
      <c r="C35" s="30" t="s">
        <v>1043</v>
      </c>
      <c r="D35" s="221" t="s">
        <v>1069</v>
      </c>
      <c r="E35" s="221" t="s">
        <v>1070</v>
      </c>
      <c r="F35" s="30"/>
      <c r="G35" s="186"/>
      <c r="H35" s="186"/>
      <c r="I35" s="186" t="s">
        <v>44</v>
      </c>
      <c r="J35" s="248" t="s">
        <v>194</v>
      </c>
      <c r="K35" s="248" t="s">
        <v>194</v>
      </c>
      <c r="L35" s="248" t="s">
        <v>194</v>
      </c>
      <c r="M35" s="248" t="s">
        <v>194</v>
      </c>
      <c r="N35" s="248" t="s">
        <v>194</v>
      </c>
      <c r="O35" s="186"/>
      <c r="P35" s="186" t="s">
        <v>44</v>
      </c>
      <c r="Q35" s="186"/>
      <c r="R35" s="186"/>
      <c r="S35" s="186"/>
      <c r="T35" s="186"/>
      <c r="U35" s="250">
        <v>359296</v>
      </c>
      <c r="V35" s="250"/>
      <c r="W35" s="250"/>
      <c r="X35" s="250"/>
      <c r="Y35" s="251"/>
      <c r="Z35" s="251"/>
      <c r="AA35" s="252"/>
      <c r="AB35" s="250">
        <v>283684</v>
      </c>
      <c r="AC35" s="250"/>
      <c r="AD35" s="250"/>
      <c r="AE35" s="250"/>
      <c r="AF35" s="251"/>
      <c r="AG35" s="251"/>
      <c r="AH35" s="252"/>
      <c r="AI35" s="250">
        <v>503097</v>
      </c>
      <c r="AJ35" s="250"/>
      <c r="AK35" s="250"/>
      <c r="AL35" s="250"/>
      <c r="AM35" s="251"/>
      <c r="AN35" s="251"/>
      <c r="AO35" s="252"/>
      <c r="AP35" s="250">
        <v>544811.83600000001</v>
      </c>
      <c r="AQ35" s="250"/>
      <c r="AR35" s="250"/>
      <c r="AS35" s="250"/>
      <c r="AT35" s="252"/>
      <c r="AU35" s="252"/>
      <c r="AV35" s="252"/>
      <c r="AW35" s="250">
        <v>544462.37699999998</v>
      </c>
      <c r="AX35" s="250"/>
      <c r="AY35" s="250"/>
      <c r="AZ35" s="250"/>
      <c r="BA35" s="252"/>
      <c r="BB35" s="252"/>
      <c r="BC35" s="252"/>
    </row>
    <row r="36" spans="2:55">
      <c r="B36" s="30" t="s">
        <v>1042</v>
      </c>
      <c r="C36" s="30" t="s">
        <v>1043</v>
      </c>
      <c r="D36" s="221" t="s">
        <v>1071</v>
      </c>
      <c r="E36" s="221" t="s">
        <v>1072</v>
      </c>
      <c r="F36" s="30" t="s">
        <v>1073</v>
      </c>
      <c r="G36" s="186" t="s">
        <v>1050</v>
      </c>
      <c r="H36" s="186" t="s">
        <v>1051</v>
      </c>
      <c r="I36" s="186">
        <v>2018</v>
      </c>
      <c r="J36" s="248">
        <v>3766.9298950956918</v>
      </c>
      <c r="K36" s="248">
        <v>1143.1755922003274</v>
      </c>
      <c r="L36" s="248" t="s">
        <v>194</v>
      </c>
      <c r="M36" s="248">
        <v>2917.6173587686717</v>
      </c>
      <c r="N36" s="248">
        <v>4213.3582358364965</v>
      </c>
      <c r="O36" s="186"/>
      <c r="P36" s="186" t="s">
        <v>1014</v>
      </c>
      <c r="Q36" s="186"/>
      <c r="R36" s="186"/>
      <c r="S36" s="186"/>
      <c r="T36" s="186"/>
      <c r="U36" s="250">
        <v>70298</v>
      </c>
      <c r="V36" s="250">
        <v>70298</v>
      </c>
      <c r="W36" s="250">
        <v>258.12369000000012</v>
      </c>
      <c r="X36" s="250">
        <v>258.12369000000012</v>
      </c>
      <c r="Y36" s="251"/>
      <c r="Z36" s="251"/>
      <c r="AA36" s="252">
        <v>7765</v>
      </c>
      <c r="AB36" s="250">
        <v>8955.2659999999996</v>
      </c>
      <c r="AC36" s="250">
        <v>8955.2659999999996</v>
      </c>
      <c r="AD36" s="250">
        <v>3261.7993000000006</v>
      </c>
      <c r="AE36" s="250">
        <v>3261.7993000000006</v>
      </c>
      <c r="AF36" s="251"/>
      <c r="AG36" s="251"/>
      <c r="AH36" s="252">
        <v>3025</v>
      </c>
      <c r="AI36" s="250">
        <v>-478.55092999999999</v>
      </c>
      <c r="AJ36" s="250">
        <v>-478.55092999999999</v>
      </c>
      <c r="AK36" s="250">
        <v>35.827299999999994</v>
      </c>
      <c r="AL36" s="250">
        <v>35.827299999999994</v>
      </c>
      <c r="AM36" s="251"/>
      <c r="AN36" s="251"/>
      <c r="AO36" s="252">
        <v>352</v>
      </c>
      <c r="AP36" s="250"/>
      <c r="AQ36" s="250"/>
      <c r="AR36" s="250">
        <v>1402.0358944099378</v>
      </c>
      <c r="AS36" s="250">
        <v>1402.0358944099378</v>
      </c>
      <c r="AT36" s="252"/>
      <c r="AU36" s="252"/>
      <c r="AV36" s="252">
        <v>483</v>
      </c>
      <c r="AW36" s="250"/>
      <c r="AX36" s="250"/>
      <c r="AY36" s="250">
        <v>1662.1433331117332</v>
      </c>
      <c r="AZ36" s="250">
        <v>1662.1433331117332</v>
      </c>
      <c r="BA36" s="252"/>
      <c r="BB36" s="252"/>
      <c r="BC36" s="252">
        <v>574</v>
      </c>
    </row>
    <row r="37" spans="2:55" ht="158.4">
      <c r="B37" s="30" t="s">
        <v>1042</v>
      </c>
      <c r="C37" s="30" t="s">
        <v>1043</v>
      </c>
      <c r="D37" s="221" t="s">
        <v>1074</v>
      </c>
      <c r="E37" s="221" t="s">
        <v>1075</v>
      </c>
      <c r="F37" s="30" t="s">
        <v>1076</v>
      </c>
      <c r="G37" s="186"/>
      <c r="H37" s="186"/>
      <c r="I37" s="186">
        <v>2020</v>
      </c>
      <c r="J37" s="248" t="s">
        <v>194</v>
      </c>
      <c r="K37" s="248" t="s">
        <v>194</v>
      </c>
      <c r="L37" s="248" t="s">
        <v>194</v>
      </c>
      <c r="M37" s="248" t="s">
        <v>194</v>
      </c>
      <c r="N37" s="248" t="s">
        <v>194</v>
      </c>
      <c r="O37" s="186"/>
      <c r="P37" s="186"/>
      <c r="Q37" s="186"/>
      <c r="R37" s="186"/>
      <c r="S37" s="186"/>
      <c r="T37" s="186" t="s">
        <v>1077</v>
      </c>
      <c r="U37" s="250"/>
      <c r="V37" s="250"/>
      <c r="W37" s="250"/>
      <c r="X37" s="250"/>
      <c r="Y37" s="251"/>
      <c r="Z37" s="251"/>
      <c r="AA37" s="252"/>
      <c r="AB37" s="250">
        <v>0</v>
      </c>
      <c r="AC37" s="250">
        <v>0</v>
      </c>
      <c r="AD37" s="250">
        <v>0</v>
      </c>
      <c r="AE37" s="250">
        <v>0</v>
      </c>
      <c r="AF37" s="251"/>
      <c r="AG37" s="251"/>
      <c r="AH37" s="252"/>
      <c r="AI37" s="250"/>
      <c r="AJ37" s="250"/>
      <c r="AK37" s="250"/>
      <c r="AL37" s="250"/>
      <c r="AM37" s="251"/>
      <c r="AN37" s="251"/>
      <c r="AO37" s="252" t="s">
        <v>1078</v>
      </c>
      <c r="AP37" s="250"/>
      <c r="AQ37" s="250"/>
      <c r="AR37" s="250"/>
      <c r="AS37" s="250"/>
      <c r="AT37" s="252"/>
      <c r="AU37" s="252"/>
      <c r="AV37" s="252" t="s">
        <v>1079</v>
      </c>
      <c r="AW37" s="250"/>
      <c r="AX37" s="250"/>
      <c r="AY37" s="250"/>
      <c r="AZ37" s="250"/>
      <c r="BA37" s="252"/>
      <c r="BB37" s="252"/>
      <c r="BC37" s="269" t="s">
        <v>1039</v>
      </c>
    </row>
    <row r="38" spans="2:55" ht="28.8">
      <c r="B38" s="30" t="s">
        <v>1042</v>
      </c>
      <c r="C38" s="30" t="s">
        <v>1043</v>
      </c>
      <c r="D38" s="221" t="s">
        <v>1080</v>
      </c>
      <c r="E38" s="221" t="s">
        <v>1075</v>
      </c>
      <c r="F38" s="30" t="s">
        <v>1081</v>
      </c>
      <c r="G38" s="186"/>
      <c r="H38" s="186"/>
      <c r="I38" s="186">
        <v>2021</v>
      </c>
      <c r="J38" s="248" t="s">
        <v>194</v>
      </c>
      <c r="K38" s="248" t="s">
        <v>194</v>
      </c>
      <c r="L38" s="248" t="s">
        <v>194</v>
      </c>
      <c r="M38" s="248" t="s">
        <v>194</v>
      </c>
      <c r="N38" s="248" t="s">
        <v>194</v>
      </c>
      <c r="O38" s="186"/>
      <c r="P38" s="186" t="s">
        <v>1082</v>
      </c>
      <c r="Q38" s="186"/>
      <c r="R38" s="186"/>
      <c r="S38" s="186"/>
      <c r="T38" s="186"/>
      <c r="U38" s="250"/>
      <c r="V38" s="250"/>
      <c r="W38" s="250"/>
      <c r="X38" s="250"/>
      <c r="Y38" s="251"/>
      <c r="Z38" s="251"/>
      <c r="AA38" s="252"/>
      <c r="AB38" s="250">
        <v>0</v>
      </c>
      <c r="AC38" s="250">
        <v>0</v>
      </c>
      <c r="AD38" s="250">
        <v>0</v>
      </c>
      <c r="AE38" s="250">
        <v>0</v>
      </c>
      <c r="AF38" s="251"/>
      <c r="AG38" s="251"/>
      <c r="AH38" s="252"/>
      <c r="AI38" s="250"/>
      <c r="AJ38" s="250"/>
      <c r="AK38" s="250"/>
      <c r="AL38" s="250"/>
      <c r="AM38" s="251"/>
      <c r="AN38" s="251"/>
      <c r="AO38" s="252"/>
      <c r="AP38" s="250">
        <v>5393.1033116258413</v>
      </c>
      <c r="AQ38" s="250">
        <v>5393.1033116258413</v>
      </c>
      <c r="AR38" s="250"/>
      <c r="AS38" s="250"/>
      <c r="AT38" s="252"/>
      <c r="AU38" s="252"/>
      <c r="AV38" s="252"/>
      <c r="AW38" s="250">
        <v>5742.9355369489112</v>
      </c>
      <c r="AX38" s="250">
        <v>5742.9355369489112</v>
      </c>
      <c r="AY38" s="250"/>
      <c r="AZ38" s="250"/>
      <c r="BA38" s="252"/>
      <c r="BB38" s="252"/>
      <c r="BC38" s="252"/>
    </row>
    <row r="39" spans="2:55" ht="64.5" customHeight="1">
      <c r="B39" s="30" t="s">
        <v>1042</v>
      </c>
      <c r="C39" s="30" t="s">
        <v>1043</v>
      </c>
      <c r="D39" s="221" t="s">
        <v>1083</v>
      </c>
      <c r="E39" s="221" t="s">
        <v>1084</v>
      </c>
      <c r="F39" s="30" t="s">
        <v>1085</v>
      </c>
      <c r="G39" s="186" t="s">
        <v>1050</v>
      </c>
      <c r="H39" s="186" t="s">
        <v>1051</v>
      </c>
      <c r="I39" s="186">
        <v>2018</v>
      </c>
      <c r="J39" s="248" t="s">
        <v>1086</v>
      </c>
      <c r="K39" s="248" t="s">
        <v>1087</v>
      </c>
      <c r="L39" s="248" t="s">
        <v>194</v>
      </c>
      <c r="M39" s="248" t="s">
        <v>1088</v>
      </c>
      <c r="N39" s="248" t="s">
        <v>1089</v>
      </c>
      <c r="O39" s="186"/>
      <c r="P39" s="186" t="s">
        <v>1090</v>
      </c>
      <c r="Q39" s="186"/>
      <c r="R39" s="186"/>
      <c r="S39" s="186"/>
      <c r="T39" s="186"/>
      <c r="U39" s="250">
        <v>11112</v>
      </c>
      <c r="V39" s="250">
        <v>11112</v>
      </c>
      <c r="W39" s="250">
        <v>0</v>
      </c>
      <c r="X39" s="250">
        <v>0</v>
      </c>
      <c r="Y39" s="251"/>
      <c r="Z39" s="251"/>
      <c r="AA39" s="252">
        <v>71</v>
      </c>
      <c r="AB39" s="250">
        <v>5866.6214200000104</v>
      </c>
      <c r="AC39" s="250">
        <v>5866.6214200000104</v>
      </c>
      <c r="AD39" s="250">
        <v>0</v>
      </c>
      <c r="AE39" s="250">
        <v>0</v>
      </c>
      <c r="AF39" s="251"/>
      <c r="AG39" s="251"/>
      <c r="AH39" s="252">
        <v>49</v>
      </c>
      <c r="AI39" s="250">
        <v>2136</v>
      </c>
      <c r="AJ39" s="250">
        <v>2136</v>
      </c>
      <c r="AK39" s="250"/>
      <c r="AL39" s="250"/>
      <c r="AM39" s="251"/>
      <c r="AN39" s="251"/>
      <c r="AO39" s="252">
        <v>18</v>
      </c>
      <c r="AP39" s="250">
        <v>3615.3046017401812</v>
      </c>
      <c r="AQ39" s="250">
        <v>3615.3046017401812</v>
      </c>
      <c r="AR39" s="250"/>
      <c r="AS39" s="250"/>
      <c r="AT39" s="252"/>
      <c r="AU39" s="252"/>
      <c r="AV39" s="252">
        <v>31</v>
      </c>
      <c r="AW39" s="270" t="s">
        <v>1039</v>
      </c>
      <c r="AX39" s="270" t="s">
        <v>1039</v>
      </c>
      <c r="AY39" s="250"/>
      <c r="AZ39" s="250"/>
      <c r="BA39" s="252"/>
      <c r="BB39" s="252"/>
      <c r="BC39" s="269" t="s">
        <v>1039</v>
      </c>
    </row>
    <row r="40" spans="2:55" ht="43.2">
      <c r="B40" s="30" t="s">
        <v>1042</v>
      </c>
      <c r="C40" s="30" t="s">
        <v>1043</v>
      </c>
      <c r="D40" s="221" t="s">
        <v>1091</v>
      </c>
      <c r="E40" s="221" t="s">
        <v>1092</v>
      </c>
      <c r="F40" s="30"/>
      <c r="G40" s="186"/>
      <c r="H40" s="186"/>
      <c r="I40" s="186"/>
      <c r="J40" s="248" t="s">
        <v>194</v>
      </c>
      <c r="K40" s="248" t="s">
        <v>194</v>
      </c>
      <c r="L40" s="248" t="s">
        <v>194</v>
      </c>
      <c r="M40" s="248" t="s">
        <v>194</v>
      </c>
      <c r="N40" s="248" t="s">
        <v>194</v>
      </c>
      <c r="O40" s="186"/>
      <c r="P40" s="186"/>
      <c r="Q40" s="186"/>
      <c r="R40" s="186"/>
      <c r="S40" s="186"/>
      <c r="T40" s="186" t="s">
        <v>1046</v>
      </c>
      <c r="U40" s="250"/>
      <c r="V40" s="250"/>
      <c r="W40" s="250"/>
      <c r="X40" s="250"/>
      <c r="Y40" s="251"/>
      <c r="Z40" s="251"/>
      <c r="AA40" s="252"/>
      <c r="AB40" s="250"/>
      <c r="AC40" s="250"/>
      <c r="AD40" s="250"/>
      <c r="AE40" s="250"/>
      <c r="AF40" s="251"/>
      <c r="AG40" s="251"/>
      <c r="AH40" s="252"/>
      <c r="AI40" s="250"/>
      <c r="AJ40" s="250"/>
      <c r="AK40" s="250"/>
      <c r="AL40" s="250"/>
      <c r="AM40" s="251"/>
      <c r="AN40" s="251"/>
      <c r="AO40" s="252"/>
      <c r="AP40" s="250"/>
      <c r="AQ40" s="250"/>
      <c r="AR40" s="250"/>
      <c r="AS40" s="250"/>
      <c r="AT40" s="252"/>
      <c r="AU40" s="252"/>
      <c r="AV40" s="252"/>
      <c r="AW40" s="250"/>
      <c r="AX40" s="250"/>
      <c r="AY40" s="250"/>
      <c r="AZ40" s="250"/>
      <c r="BA40" s="252"/>
      <c r="BB40" s="252"/>
      <c r="BC40" s="252"/>
    </row>
    <row r="41" spans="2:55" ht="72">
      <c r="B41" s="30" t="s">
        <v>1042</v>
      </c>
      <c r="C41" s="30" t="s">
        <v>1043</v>
      </c>
      <c r="D41" s="221" t="s">
        <v>1093</v>
      </c>
      <c r="E41" s="221" t="s">
        <v>1094</v>
      </c>
      <c r="F41" s="30"/>
      <c r="G41" s="186"/>
      <c r="H41" s="186"/>
      <c r="I41" s="186"/>
      <c r="J41" s="248" t="s">
        <v>194</v>
      </c>
      <c r="K41" s="248" t="s">
        <v>194</v>
      </c>
      <c r="L41" s="248" t="s">
        <v>194</v>
      </c>
      <c r="M41" s="248" t="s">
        <v>194</v>
      </c>
      <c r="N41" s="248" t="s">
        <v>194</v>
      </c>
      <c r="O41" s="186"/>
      <c r="P41" s="186"/>
      <c r="Q41" s="186"/>
      <c r="R41" s="186"/>
      <c r="S41" s="186"/>
      <c r="T41" s="249" t="s">
        <v>1095</v>
      </c>
      <c r="U41" s="250"/>
      <c r="V41" s="250"/>
      <c r="W41" s="250"/>
      <c r="X41" s="250"/>
      <c r="Y41" s="251"/>
      <c r="Z41" s="251"/>
      <c r="AA41" s="252"/>
      <c r="AB41" s="250"/>
      <c r="AC41" s="250"/>
      <c r="AD41" s="250"/>
      <c r="AE41" s="250"/>
      <c r="AF41" s="251"/>
      <c r="AG41" s="251"/>
      <c r="AH41" s="252"/>
      <c r="AI41" s="250"/>
      <c r="AJ41" s="250"/>
      <c r="AK41" s="250"/>
      <c r="AL41" s="250"/>
      <c r="AM41" s="251"/>
      <c r="AN41" s="251"/>
      <c r="AO41" s="252"/>
      <c r="AP41" s="250"/>
      <c r="AQ41" s="250"/>
      <c r="AR41" s="250"/>
      <c r="AS41" s="250"/>
      <c r="AT41" s="252"/>
      <c r="AU41" s="252"/>
      <c r="AV41" s="252"/>
      <c r="AW41" s="250"/>
      <c r="AX41" s="250"/>
      <c r="AY41" s="250"/>
      <c r="AZ41" s="250"/>
      <c r="BA41" s="252"/>
      <c r="BB41" s="252"/>
      <c r="BC41" s="252"/>
    </row>
    <row r="42" spans="2:55" ht="57.6">
      <c r="B42" s="30" t="s">
        <v>1042</v>
      </c>
      <c r="C42" s="30" t="s">
        <v>1043</v>
      </c>
      <c r="D42" s="221" t="s">
        <v>1096</v>
      </c>
      <c r="E42" s="221" t="s">
        <v>1097</v>
      </c>
      <c r="F42" s="30" t="s">
        <v>1098</v>
      </c>
      <c r="G42" s="186" t="s">
        <v>1055</v>
      </c>
      <c r="H42" s="186" t="s">
        <v>1050</v>
      </c>
      <c r="I42" s="186">
        <v>2019</v>
      </c>
      <c r="J42" s="248">
        <v>3496.207504297472</v>
      </c>
      <c r="K42" s="248" t="s">
        <v>194</v>
      </c>
      <c r="L42" s="248" t="s">
        <v>194</v>
      </c>
      <c r="M42" s="248">
        <v>2085.8153506971553</v>
      </c>
      <c r="N42" s="248">
        <v>4922.8943040882932</v>
      </c>
      <c r="O42" s="186"/>
      <c r="P42" s="186" t="s">
        <v>1032</v>
      </c>
      <c r="Q42" s="186"/>
      <c r="R42" s="186"/>
      <c r="S42" s="186"/>
      <c r="T42" s="186" t="s">
        <v>1099</v>
      </c>
      <c r="U42" s="250"/>
      <c r="V42" s="250"/>
      <c r="W42" s="250">
        <v>0</v>
      </c>
      <c r="X42" s="250">
        <v>0</v>
      </c>
      <c r="Y42" s="251"/>
      <c r="Z42" s="251"/>
      <c r="AA42" s="252"/>
      <c r="AB42" s="250">
        <v>0</v>
      </c>
      <c r="AC42" s="250">
        <v>0</v>
      </c>
      <c r="AD42" s="250">
        <v>554.18229000000008</v>
      </c>
      <c r="AE42" s="250">
        <v>554.18229000000008</v>
      </c>
      <c r="AF42" s="251"/>
      <c r="AG42" s="251">
        <v>9715</v>
      </c>
      <c r="AH42" s="252"/>
      <c r="AI42" s="250">
        <v>91.668189999999996</v>
      </c>
      <c r="AJ42" s="250">
        <v>91.668189999999996</v>
      </c>
      <c r="AK42" s="250"/>
      <c r="AL42" s="250"/>
      <c r="AM42" s="251"/>
      <c r="AN42" s="251"/>
      <c r="AO42" s="252">
        <v>361</v>
      </c>
      <c r="AP42" s="250">
        <v>4931.4948072121015</v>
      </c>
      <c r="AQ42" s="250">
        <v>4931.4948072121015</v>
      </c>
      <c r="AR42" s="250">
        <v>5815.2757438476501</v>
      </c>
      <c r="AS42" s="250">
        <v>5815.2757438476501</v>
      </c>
      <c r="AT42" s="252"/>
      <c r="AU42" s="252"/>
      <c r="AV42" s="252">
        <v>1800</v>
      </c>
      <c r="AW42" s="250">
        <v>7617.1840661038905</v>
      </c>
      <c r="AX42" s="250">
        <v>7617.1840661038905</v>
      </c>
      <c r="AY42" s="250">
        <v>10479.262181742861</v>
      </c>
      <c r="AZ42" s="250">
        <v>10479.262181742861</v>
      </c>
      <c r="BA42" s="252"/>
      <c r="BB42" s="252"/>
      <c r="BC42" s="252">
        <v>3586.8748736564189</v>
      </c>
    </row>
    <row r="43" spans="2:55">
      <c r="B43" s="30" t="s">
        <v>1042</v>
      </c>
      <c r="C43" s="30" t="s">
        <v>1043</v>
      </c>
      <c r="D43" s="221" t="s">
        <v>1100</v>
      </c>
      <c r="E43" s="221" t="s">
        <v>1101</v>
      </c>
      <c r="F43" s="30" t="s">
        <v>1102</v>
      </c>
      <c r="G43" s="186" t="s">
        <v>1051</v>
      </c>
      <c r="H43" s="186" t="s">
        <v>1050</v>
      </c>
      <c r="I43" s="186">
        <v>2020</v>
      </c>
      <c r="J43" s="248">
        <v>28789.4624902943</v>
      </c>
      <c r="K43" s="248">
        <v>0</v>
      </c>
      <c r="L43" s="248" t="s">
        <v>194</v>
      </c>
      <c r="M43" s="248" t="s">
        <v>194</v>
      </c>
      <c r="N43" s="248">
        <v>29617.879121300575</v>
      </c>
      <c r="O43" s="186"/>
      <c r="P43" s="186" t="s">
        <v>44</v>
      </c>
      <c r="Q43" s="186"/>
      <c r="R43" s="186"/>
      <c r="S43" s="186"/>
      <c r="T43" s="186"/>
      <c r="U43" s="250"/>
      <c r="V43" s="250"/>
      <c r="W43" s="250"/>
      <c r="X43" s="250"/>
      <c r="Y43" s="251"/>
      <c r="Z43" s="251"/>
      <c r="AA43" s="252"/>
      <c r="AB43" s="250">
        <v>1854.56918</v>
      </c>
      <c r="AC43" s="250">
        <v>1854.56918</v>
      </c>
      <c r="AD43" s="250">
        <v>0</v>
      </c>
      <c r="AE43" s="250">
        <v>0</v>
      </c>
      <c r="AF43" s="251"/>
      <c r="AG43" s="251"/>
      <c r="AH43" s="252"/>
      <c r="AI43" s="250">
        <v>2707</v>
      </c>
      <c r="AJ43" s="250">
        <v>2707</v>
      </c>
      <c r="AK43" s="250"/>
      <c r="AL43" s="250"/>
      <c r="AM43" s="251"/>
      <c r="AN43" s="251"/>
      <c r="AO43" s="252" t="s">
        <v>1103</v>
      </c>
      <c r="AP43" s="250">
        <v>10596.199999999999</v>
      </c>
      <c r="AQ43" s="250">
        <v>10596.199999999999</v>
      </c>
      <c r="AR43" s="250"/>
      <c r="AS43" s="250"/>
      <c r="AT43" s="252"/>
      <c r="AU43" s="252"/>
      <c r="AV43" s="256" t="s">
        <v>1104</v>
      </c>
      <c r="AW43" s="250">
        <v>23917.080228905059</v>
      </c>
      <c r="AX43" s="250">
        <v>23917.080228905059</v>
      </c>
      <c r="AY43" s="250"/>
      <c r="AZ43" s="250"/>
      <c r="BA43" s="252"/>
      <c r="BB43" s="252"/>
      <c r="BC43" s="256" t="s">
        <v>1103</v>
      </c>
    </row>
    <row r="44" spans="2:55" ht="64.5" customHeight="1">
      <c r="B44" s="30" t="s">
        <v>1042</v>
      </c>
      <c r="C44" s="30" t="s">
        <v>1043</v>
      </c>
      <c r="D44" s="221" t="s">
        <v>1105</v>
      </c>
      <c r="E44" s="221" t="s">
        <v>1106</v>
      </c>
      <c r="F44" s="30"/>
      <c r="G44" s="186"/>
      <c r="H44" s="186"/>
      <c r="I44" s="186" t="s">
        <v>44</v>
      </c>
      <c r="J44" s="248" t="s">
        <v>194</v>
      </c>
      <c r="K44" s="248" t="s">
        <v>194</v>
      </c>
      <c r="L44" s="248" t="s">
        <v>194</v>
      </c>
      <c r="M44" s="248" t="s">
        <v>194</v>
      </c>
      <c r="N44" s="248" t="s">
        <v>194</v>
      </c>
      <c r="O44" s="186"/>
      <c r="P44" s="186" t="s">
        <v>44</v>
      </c>
      <c r="Q44" s="186"/>
      <c r="R44" s="186"/>
      <c r="S44" s="186"/>
      <c r="T44" s="186" t="s">
        <v>1107</v>
      </c>
      <c r="U44" s="250"/>
      <c r="V44" s="250"/>
      <c r="W44" s="250"/>
      <c r="X44" s="250"/>
      <c r="Y44" s="251"/>
      <c r="Z44" s="251"/>
      <c r="AA44" s="252"/>
      <c r="AB44" s="250"/>
      <c r="AC44" s="250"/>
      <c r="AD44" s="250"/>
      <c r="AE44" s="250"/>
      <c r="AF44" s="251"/>
      <c r="AG44" s="251"/>
      <c r="AH44" s="252"/>
      <c r="AI44" s="250"/>
      <c r="AJ44" s="250"/>
      <c r="AK44" s="250"/>
      <c r="AL44" s="250"/>
      <c r="AM44" s="251"/>
      <c r="AN44" s="251"/>
      <c r="AO44" s="252"/>
      <c r="AP44" s="250"/>
      <c r="AQ44" s="250"/>
      <c r="AR44" s="250"/>
      <c r="AS44" s="250"/>
      <c r="AT44" s="252"/>
      <c r="AU44" s="252"/>
      <c r="AV44" s="252"/>
      <c r="AW44" s="250"/>
      <c r="AX44" s="250"/>
      <c r="AY44" s="250"/>
      <c r="AZ44" s="250"/>
      <c r="BA44" s="252"/>
      <c r="BB44" s="252"/>
      <c r="BC44" s="252"/>
    </row>
    <row r="45" spans="2:55" ht="28.8">
      <c r="B45" s="30" t="s">
        <v>1042</v>
      </c>
      <c r="C45" s="30" t="s">
        <v>1043</v>
      </c>
      <c r="D45" s="221" t="s">
        <v>1108</v>
      </c>
      <c r="E45" s="221" t="s">
        <v>1109</v>
      </c>
      <c r="F45" s="30"/>
      <c r="G45" s="186"/>
      <c r="H45" s="186"/>
      <c r="I45" s="186" t="s">
        <v>44</v>
      </c>
      <c r="J45" s="248" t="s">
        <v>194</v>
      </c>
      <c r="K45" s="248" t="s">
        <v>194</v>
      </c>
      <c r="L45" s="248" t="s">
        <v>194</v>
      </c>
      <c r="M45" s="248" t="s">
        <v>194</v>
      </c>
      <c r="N45" s="248" t="s">
        <v>194</v>
      </c>
      <c r="O45" s="186"/>
      <c r="P45" s="186" t="s">
        <v>44</v>
      </c>
      <c r="Q45" s="186"/>
      <c r="R45" s="186"/>
      <c r="S45" s="186"/>
      <c r="T45" s="186"/>
      <c r="U45" s="250">
        <v>102432</v>
      </c>
      <c r="V45" s="250"/>
      <c r="W45" s="250">
        <v>1162.86186</v>
      </c>
      <c r="X45" s="250"/>
      <c r="Y45" s="251"/>
      <c r="Z45" s="251"/>
      <c r="AA45" s="252"/>
      <c r="AB45" s="250">
        <v>96432</v>
      </c>
      <c r="AC45" s="250"/>
      <c r="AD45" s="250">
        <v>1399.4150299999999</v>
      </c>
      <c r="AE45" s="250"/>
      <c r="AF45" s="251"/>
      <c r="AG45" s="251"/>
      <c r="AH45" s="252"/>
      <c r="AI45" s="250">
        <v>97069</v>
      </c>
      <c r="AJ45" s="250"/>
      <c r="AK45" s="250">
        <v>1274.8208299999999</v>
      </c>
      <c r="AL45" s="250"/>
      <c r="AM45" s="251"/>
      <c r="AN45" s="251"/>
      <c r="AO45" s="252"/>
      <c r="AP45" s="250">
        <v>98653.285000000003</v>
      </c>
      <c r="AQ45" s="250"/>
      <c r="AR45" s="250">
        <v>1482.36761</v>
      </c>
      <c r="AS45" s="250"/>
      <c r="AT45" s="252"/>
      <c r="AU45" s="252"/>
      <c r="AV45" s="252"/>
      <c r="AW45" s="250">
        <v>101248.49800000001</v>
      </c>
      <c r="AX45" s="250"/>
      <c r="AY45" s="250">
        <v>1521.14401</v>
      </c>
      <c r="AZ45" s="250"/>
      <c r="BA45" s="252"/>
      <c r="BB45" s="252"/>
      <c r="BC45" s="252"/>
    </row>
    <row r="46" spans="2:55" ht="43.2">
      <c r="B46" s="30" t="s">
        <v>1042</v>
      </c>
      <c r="C46" s="30" t="s">
        <v>1043</v>
      </c>
      <c r="D46" s="221" t="s">
        <v>1110</v>
      </c>
      <c r="E46" s="221" t="s">
        <v>1111</v>
      </c>
      <c r="F46" s="30" t="s">
        <v>1112</v>
      </c>
      <c r="G46" s="186" t="s">
        <v>768</v>
      </c>
      <c r="H46" s="186" t="s">
        <v>1050</v>
      </c>
      <c r="I46" s="186">
        <v>2020</v>
      </c>
      <c r="J46" s="248">
        <v>40.833435418403361</v>
      </c>
      <c r="K46" s="248" t="s">
        <v>194</v>
      </c>
      <c r="L46" s="248" t="s">
        <v>194</v>
      </c>
      <c r="M46" s="248">
        <v>2.3352728874115805E-14</v>
      </c>
      <c r="N46" s="248">
        <v>64.166827086062426</v>
      </c>
      <c r="O46" s="186"/>
      <c r="P46" s="186" t="s">
        <v>1032</v>
      </c>
      <c r="Q46" s="186"/>
      <c r="R46" s="186"/>
      <c r="S46" s="186"/>
      <c r="T46" s="186" t="s">
        <v>1113</v>
      </c>
      <c r="U46" s="250"/>
      <c r="V46" s="250"/>
      <c r="W46" s="250">
        <v>0</v>
      </c>
      <c r="X46" s="250">
        <v>0</v>
      </c>
      <c r="Y46" s="251"/>
      <c r="Z46" s="251"/>
      <c r="AA46" s="252"/>
      <c r="AB46" s="250"/>
      <c r="AC46" s="250"/>
      <c r="AD46" s="250"/>
      <c r="AE46" s="250"/>
      <c r="AF46" s="251"/>
      <c r="AG46" s="251"/>
      <c r="AH46" s="252"/>
      <c r="AI46" s="250"/>
      <c r="AJ46" s="250"/>
      <c r="AK46" s="250"/>
      <c r="AL46" s="250"/>
      <c r="AM46" s="251"/>
      <c r="AN46" s="251"/>
      <c r="AO46" s="252">
        <v>52</v>
      </c>
      <c r="AP46" s="250"/>
      <c r="AQ46" s="250"/>
      <c r="AR46" s="250">
        <v>250</v>
      </c>
      <c r="AS46" s="250">
        <v>250</v>
      </c>
      <c r="AT46" s="252"/>
      <c r="AU46" s="252"/>
      <c r="AV46" s="252">
        <v>21</v>
      </c>
      <c r="AW46" s="250">
        <v>0</v>
      </c>
      <c r="AX46" s="250">
        <v>0</v>
      </c>
      <c r="AY46" s="250"/>
      <c r="AZ46" s="250"/>
      <c r="BA46" s="252"/>
      <c r="BB46" s="252"/>
      <c r="BC46" s="252">
        <v>0</v>
      </c>
    </row>
    <row r="47" spans="2:55" ht="38.25" customHeight="1">
      <c r="B47" s="30" t="s">
        <v>1042</v>
      </c>
      <c r="C47" s="30" t="s">
        <v>1043</v>
      </c>
      <c r="D47" s="221" t="s">
        <v>1114</v>
      </c>
      <c r="E47" s="221" t="s">
        <v>1115</v>
      </c>
      <c r="F47" s="30" t="s">
        <v>1116</v>
      </c>
      <c r="G47" s="186" t="s">
        <v>1051</v>
      </c>
      <c r="H47" s="186" t="s">
        <v>1055</v>
      </c>
      <c r="I47" s="186">
        <v>2019</v>
      </c>
      <c r="J47" s="382">
        <v>1182</v>
      </c>
      <c r="K47" s="382" t="s">
        <v>194</v>
      </c>
      <c r="L47" s="382" t="s">
        <v>194</v>
      </c>
      <c r="M47" s="382">
        <v>1667</v>
      </c>
      <c r="N47" s="382">
        <v>1126</v>
      </c>
      <c r="O47" s="186"/>
      <c r="P47" s="186" t="s">
        <v>1032</v>
      </c>
      <c r="Q47" s="186"/>
      <c r="R47" s="186"/>
      <c r="S47" s="186"/>
      <c r="T47" s="186"/>
      <c r="U47" s="250"/>
      <c r="V47" s="250"/>
      <c r="W47" s="250"/>
      <c r="X47" s="250"/>
      <c r="Y47" s="251"/>
      <c r="Z47" s="251"/>
      <c r="AA47" s="252"/>
      <c r="AB47" s="250">
        <v>961.38830000000053</v>
      </c>
      <c r="AC47" s="250">
        <v>961.38830000000053</v>
      </c>
      <c r="AD47" s="250">
        <v>0</v>
      </c>
      <c r="AE47" s="250">
        <v>0</v>
      </c>
      <c r="AF47" s="251"/>
      <c r="AG47" s="251"/>
      <c r="AH47" s="252"/>
      <c r="AI47" s="250">
        <v>6585.800049999998</v>
      </c>
      <c r="AJ47" s="250">
        <v>6585.800049999998</v>
      </c>
      <c r="AK47" s="250"/>
      <c r="AL47" s="250"/>
      <c r="AM47" s="251"/>
      <c r="AN47" s="251"/>
      <c r="AO47" s="252">
        <v>5.8</v>
      </c>
      <c r="AP47" s="250">
        <v>51960</v>
      </c>
      <c r="AQ47" s="250">
        <v>51960</v>
      </c>
      <c r="AR47" s="250"/>
      <c r="AS47" s="250"/>
      <c r="AT47" s="252"/>
      <c r="AU47" s="252"/>
      <c r="AV47" s="252">
        <v>13</v>
      </c>
      <c r="AW47" s="250">
        <v>42664.243438846795</v>
      </c>
      <c r="AX47" s="250">
        <v>42664.243438846795</v>
      </c>
      <c r="AY47" s="250"/>
      <c r="AZ47" s="250"/>
      <c r="BA47" s="252"/>
      <c r="BB47" s="252"/>
      <c r="BC47" s="252">
        <v>11</v>
      </c>
    </row>
    <row r="48" spans="2:55" ht="43.2">
      <c r="B48" s="30" t="s">
        <v>1042</v>
      </c>
      <c r="C48" s="30" t="s">
        <v>1043</v>
      </c>
      <c r="D48" s="221" t="s">
        <v>1117</v>
      </c>
      <c r="E48" s="221" t="s">
        <v>1118</v>
      </c>
      <c r="F48" s="30" t="s">
        <v>1119</v>
      </c>
      <c r="G48" s="186" t="s">
        <v>1050</v>
      </c>
      <c r="H48" s="186" t="s">
        <v>790</v>
      </c>
      <c r="I48" s="186">
        <v>2019</v>
      </c>
      <c r="J48" s="382" t="s">
        <v>1120</v>
      </c>
      <c r="K48" s="382" t="s">
        <v>194</v>
      </c>
      <c r="L48" s="382" t="s">
        <v>194</v>
      </c>
      <c r="M48" s="382" t="s">
        <v>1120</v>
      </c>
      <c r="N48" s="382" t="s">
        <v>194</v>
      </c>
      <c r="O48" s="186"/>
      <c r="P48" s="186" t="s">
        <v>1032</v>
      </c>
      <c r="Q48" s="186"/>
      <c r="R48" s="186"/>
      <c r="S48" s="186"/>
      <c r="T48" s="186"/>
      <c r="U48" s="250"/>
      <c r="V48" s="250"/>
      <c r="W48" s="250">
        <v>0</v>
      </c>
      <c r="X48" s="250">
        <v>0</v>
      </c>
      <c r="Y48" s="251"/>
      <c r="Z48" s="251"/>
      <c r="AA48" s="252">
        <v>1</v>
      </c>
      <c r="AB48" s="250">
        <v>0</v>
      </c>
      <c r="AC48" s="250">
        <v>0</v>
      </c>
      <c r="AD48" s="250">
        <v>124.66267000000003</v>
      </c>
      <c r="AE48" s="250">
        <v>124.66267000000003</v>
      </c>
      <c r="AF48" s="251"/>
      <c r="AG48" s="251"/>
      <c r="AH48" s="252">
        <v>6</v>
      </c>
      <c r="AI48" s="250"/>
      <c r="AJ48" s="250"/>
      <c r="AK48" s="250">
        <v>945.90433000000007</v>
      </c>
      <c r="AL48" s="250">
        <v>945.90433000000007</v>
      </c>
      <c r="AM48" s="251"/>
      <c r="AN48" s="251"/>
      <c r="AO48" s="252">
        <v>10</v>
      </c>
      <c r="AP48" s="250"/>
      <c r="AQ48" s="250"/>
      <c r="AR48" s="250">
        <v>1384</v>
      </c>
      <c r="AS48" s="250">
        <v>1384</v>
      </c>
      <c r="AT48" s="252"/>
      <c r="AU48" s="252"/>
      <c r="AV48" s="252">
        <v>11</v>
      </c>
      <c r="AW48" s="270" t="s">
        <v>1039</v>
      </c>
      <c r="AX48" s="270" t="s">
        <v>1039</v>
      </c>
      <c r="AY48" s="250"/>
      <c r="AZ48" s="250"/>
      <c r="BA48" s="252"/>
      <c r="BB48" s="252"/>
      <c r="BC48" s="269" t="s">
        <v>1039</v>
      </c>
    </row>
    <row r="49" spans="2:55" ht="43.2">
      <c r="B49" s="30" t="s">
        <v>1042</v>
      </c>
      <c r="C49" s="30" t="s">
        <v>1043</v>
      </c>
      <c r="D49" s="221" t="s">
        <v>1121</v>
      </c>
      <c r="E49" s="221" t="s">
        <v>1118</v>
      </c>
      <c r="F49" s="30" t="s">
        <v>1122</v>
      </c>
      <c r="G49" s="186" t="s">
        <v>1050</v>
      </c>
      <c r="H49" s="186" t="s">
        <v>1051</v>
      </c>
      <c r="I49" s="186">
        <v>2019</v>
      </c>
      <c r="J49" s="248">
        <v>202.66230764595301</v>
      </c>
      <c r="K49" s="248" t="s">
        <v>194</v>
      </c>
      <c r="L49" s="248" t="s">
        <v>194</v>
      </c>
      <c r="M49" s="248">
        <v>55.325339307744017</v>
      </c>
      <c r="N49" s="248">
        <v>286.85486098207303</v>
      </c>
      <c r="O49" s="186"/>
      <c r="P49" s="186" t="s">
        <v>1032</v>
      </c>
      <c r="Q49" s="186"/>
      <c r="R49" s="186"/>
      <c r="S49" s="186"/>
      <c r="T49" s="186"/>
      <c r="U49" s="250"/>
      <c r="V49" s="250"/>
      <c r="W49" s="250">
        <v>0</v>
      </c>
      <c r="X49" s="250">
        <v>0</v>
      </c>
      <c r="Y49" s="251"/>
      <c r="Z49" s="251"/>
      <c r="AA49" s="252"/>
      <c r="AB49" s="250">
        <v>0</v>
      </c>
      <c r="AC49" s="250">
        <v>0</v>
      </c>
      <c r="AD49" s="250">
        <v>73.888199999999955</v>
      </c>
      <c r="AE49" s="250">
        <v>73.888199999999955</v>
      </c>
      <c r="AF49" s="251"/>
      <c r="AG49" s="251">
        <v>9715</v>
      </c>
      <c r="AH49" s="252"/>
      <c r="AI49" s="250">
        <v>189.93011999999999</v>
      </c>
      <c r="AJ49" s="250">
        <v>189.93011999999999</v>
      </c>
      <c r="AK49" s="250">
        <v>132.42015000000004</v>
      </c>
      <c r="AL49" s="250">
        <v>132.42015000000004</v>
      </c>
      <c r="AM49" s="251"/>
      <c r="AN49" s="251"/>
      <c r="AO49" s="256" t="s">
        <v>1123</v>
      </c>
      <c r="AP49" s="250">
        <v>1925</v>
      </c>
      <c r="AQ49" s="250">
        <v>1925</v>
      </c>
      <c r="AR49" s="250">
        <v>660</v>
      </c>
      <c r="AS49" s="250">
        <v>660</v>
      </c>
      <c r="AT49" s="252"/>
      <c r="AU49" s="252"/>
      <c r="AV49" s="256" t="s">
        <v>1124</v>
      </c>
      <c r="AW49" s="250">
        <v>1799.5692550421588</v>
      </c>
      <c r="AX49" s="250">
        <v>1799.5692550421588</v>
      </c>
      <c r="AY49" s="250">
        <v>199.18499409008447</v>
      </c>
      <c r="AZ49" s="250">
        <v>199.18499409008447</v>
      </c>
      <c r="BA49" s="252"/>
      <c r="BB49" s="252"/>
      <c r="BC49" s="269" t="s">
        <v>1039</v>
      </c>
    </row>
    <row r="50" spans="2:55" ht="49.5" customHeight="1">
      <c r="B50" s="30" t="s">
        <v>1042</v>
      </c>
      <c r="C50" s="30" t="s">
        <v>1043</v>
      </c>
      <c r="D50" s="221" t="s">
        <v>1125</v>
      </c>
      <c r="E50" s="221" t="s">
        <v>1118</v>
      </c>
      <c r="F50" s="30" t="s">
        <v>1126</v>
      </c>
      <c r="G50" s="186" t="s">
        <v>1050</v>
      </c>
      <c r="H50" s="186"/>
      <c r="I50" s="186">
        <v>2019</v>
      </c>
      <c r="J50" s="248">
        <v>5.3457530022964406</v>
      </c>
      <c r="K50" s="248" t="s">
        <v>194</v>
      </c>
      <c r="L50" s="248" t="s">
        <v>194</v>
      </c>
      <c r="M50" s="248">
        <v>0</v>
      </c>
      <c r="N50" s="248">
        <v>14.509901006233196</v>
      </c>
      <c r="O50" s="186"/>
      <c r="P50" s="186" t="s">
        <v>1032</v>
      </c>
      <c r="Q50" s="186"/>
      <c r="R50" s="186"/>
      <c r="S50" s="186"/>
      <c r="T50" s="186" t="s">
        <v>1127</v>
      </c>
      <c r="U50" s="250"/>
      <c r="V50" s="250"/>
      <c r="W50" s="250">
        <v>0</v>
      </c>
      <c r="X50" s="250">
        <v>0</v>
      </c>
      <c r="Y50" s="251"/>
      <c r="Z50" s="251"/>
      <c r="AA50" s="252"/>
      <c r="AB50" s="250"/>
      <c r="AC50" s="250"/>
      <c r="AD50" s="250"/>
      <c r="AE50" s="250"/>
      <c r="AF50" s="251"/>
      <c r="AG50" s="251"/>
      <c r="AH50" s="252"/>
      <c r="AI50" s="250">
        <v>602</v>
      </c>
      <c r="AJ50" s="250">
        <v>602</v>
      </c>
      <c r="AK50" s="250"/>
      <c r="AL50" s="250"/>
      <c r="AM50" s="251"/>
      <c r="AN50" s="251"/>
      <c r="AO50" s="252">
        <v>16</v>
      </c>
      <c r="AP50" s="250">
        <v>570.19207227234585</v>
      </c>
      <c r="AQ50" s="250">
        <v>570.19207227234585</v>
      </c>
      <c r="AR50" s="250"/>
      <c r="AS50" s="250"/>
      <c r="AT50" s="252"/>
      <c r="AU50" s="252"/>
      <c r="AV50" s="252">
        <v>25</v>
      </c>
      <c r="AW50" s="250">
        <v>374.66379230026894</v>
      </c>
      <c r="AX50" s="250">
        <v>374.66379230026894</v>
      </c>
      <c r="AY50" s="250"/>
      <c r="AZ50" s="250"/>
      <c r="BA50" s="252"/>
      <c r="BB50" s="252"/>
      <c r="BC50" s="252">
        <v>7</v>
      </c>
    </row>
    <row r="51" spans="2:55" ht="49.5" customHeight="1">
      <c r="B51" s="30" t="s">
        <v>1128</v>
      </c>
      <c r="C51" s="30" t="s">
        <v>1129</v>
      </c>
      <c r="D51" s="221" t="s">
        <v>1130</v>
      </c>
      <c r="E51" s="221" t="s">
        <v>1131</v>
      </c>
      <c r="F51" s="30"/>
      <c r="G51" s="186"/>
      <c r="H51" s="186"/>
      <c r="I51" s="186" t="s">
        <v>44</v>
      </c>
      <c r="J51" s="248" t="s">
        <v>194</v>
      </c>
      <c r="K51" s="248" t="s">
        <v>194</v>
      </c>
      <c r="L51" s="248" t="s">
        <v>194</v>
      </c>
      <c r="M51" s="248" t="s">
        <v>194</v>
      </c>
      <c r="N51" s="248" t="s">
        <v>194</v>
      </c>
      <c r="O51" s="186"/>
      <c r="P51" s="186"/>
      <c r="Q51" s="186"/>
      <c r="R51" s="186"/>
      <c r="S51" s="186"/>
      <c r="T51" s="186"/>
      <c r="U51" s="250"/>
      <c r="V51" s="250"/>
      <c r="W51" s="250">
        <v>21681</v>
      </c>
      <c r="X51" s="250"/>
      <c r="Y51" s="251"/>
      <c r="Z51" s="251"/>
      <c r="AA51" s="252"/>
      <c r="AB51" s="250"/>
      <c r="AC51" s="250"/>
      <c r="AD51" s="250">
        <v>26362</v>
      </c>
      <c r="AE51" s="250"/>
      <c r="AF51" s="251"/>
      <c r="AG51" s="251"/>
      <c r="AH51" s="252"/>
      <c r="AI51" s="250"/>
      <c r="AJ51" s="250"/>
      <c r="AK51" s="250">
        <v>26522</v>
      </c>
      <c r="AL51" s="250"/>
      <c r="AM51" s="251"/>
      <c r="AN51" s="251"/>
      <c r="AO51" s="252"/>
      <c r="AP51" s="250"/>
      <c r="AQ51" s="250"/>
      <c r="AR51" s="250"/>
      <c r="AS51" s="250"/>
      <c r="AT51" s="252"/>
      <c r="AU51" s="252"/>
      <c r="AV51" s="252"/>
      <c r="AW51" s="250"/>
      <c r="AX51" s="250"/>
      <c r="AY51" s="250"/>
      <c r="AZ51" s="250"/>
      <c r="BA51" s="252"/>
      <c r="BB51" s="252"/>
      <c r="BC51" s="252"/>
    </row>
    <row r="52" spans="2:55" ht="49.5" customHeight="1">
      <c r="B52" s="30" t="s">
        <v>1128</v>
      </c>
      <c r="C52" s="30" t="s">
        <v>1129</v>
      </c>
      <c r="D52" s="221" t="s">
        <v>1132</v>
      </c>
      <c r="E52" s="221" t="s">
        <v>1133</v>
      </c>
      <c r="F52" s="30"/>
      <c r="G52" s="186"/>
      <c r="H52" s="186"/>
      <c r="I52" s="186" t="s">
        <v>44</v>
      </c>
      <c r="J52" s="248" t="s">
        <v>194</v>
      </c>
      <c r="K52" s="248" t="s">
        <v>194</v>
      </c>
      <c r="L52" s="248" t="s">
        <v>194</v>
      </c>
      <c r="M52" s="248" t="s">
        <v>194</v>
      </c>
      <c r="N52" s="248" t="s">
        <v>194</v>
      </c>
      <c r="O52" s="186"/>
      <c r="P52" s="186"/>
      <c r="Q52" s="186"/>
      <c r="R52" s="186"/>
      <c r="S52" s="186"/>
      <c r="T52" s="186"/>
      <c r="U52" s="250"/>
      <c r="V52" s="250"/>
      <c r="W52" s="250">
        <v>3599</v>
      </c>
      <c r="X52" s="250"/>
      <c r="Y52" s="251"/>
      <c r="Z52" s="251"/>
      <c r="AA52" s="252"/>
      <c r="AB52" s="250"/>
      <c r="AC52" s="250"/>
      <c r="AD52" s="250">
        <v>5957</v>
      </c>
      <c r="AE52" s="250"/>
      <c r="AF52" s="251"/>
      <c r="AG52" s="251"/>
      <c r="AH52" s="252"/>
      <c r="AI52" s="250"/>
      <c r="AJ52" s="250"/>
      <c r="AK52" s="250">
        <v>5759</v>
      </c>
      <c r="AL52" s="250"/>
      <c r="AM52" s="251"/>
      <c r="AN52" s="251"/>
      <c r="AO52" s="252"/>
      <c r="AP52" s="250"/>
      <c r="AQ52" s="250"/>
      <c r="AR52" s="250"/>
      <c r="AS52" s="250"/>
      <c r="AT52" s="252"/>
      <c r="AU52" s="252"/>
      <c r="AV52" s="252"/>
      <c r="AW52" s="250"/>
      <c r="AX52" s="250"/>
      <c r="AY52" s="250"/>
      <c r="AZ52" s="250"/>
      <c r="BA52" s="252"/>
      <c r="BB52" s="252"/>
      <c r="BC52" s="252"/>
    </row>
    <row r="53" spans="2:55" ht="21" customHeight="1">
      <c r="B53" s="30" t="s">
        <v>1128</v>
      </c>
      <c r="C53" s="30" t="s">
        <v>1129</v>
      </c>
      <c r="D53" s="221" t="s">
        <v>1134</v>
      </c>
      <c r="E53" s="221" t="s">
        <v>1135</v>
      </c>
      <c r="F53" s="30" t="s">
        <v>1136</v>
      </c>
      <c r="G53" s="186"/>
      <c r="H53" s="186"/>
      <c r="I53" s="186">
        <v>2021</v>
      </c>
      <c r="J53" s="248" t="s">
        <v>1137</v>
      </c>
      <c r="K53" s="248" t="s">
        <v>1137</v>
      </c>
      <c r="L53" s="248" t="s">
        <v>1137</v>
      </c>
      <c r="M53" s="248" t="s">
        <v>1137</v>
      </c>
      <c r="N53" s="248" t="s">
        <v>1137</v>
      </c>
      <c r="O53" s="186"/>
      <c r="P53" s="186" t="s">
        <v>1032</v>
      </c>
      <c r="Q53" s="186"/>
      <c r="R53" s="186"/>
      <c r="S53" s="186"/>
      <c r="T53" s="186"/>
      <c r="U53" s="250">
        <v>13391</v>
      </c>
      <c r="V53" s="250">
        <v>13391</v>
      </c>
      <c r="W53" s="250">
        <v>1978.5650500000004</v>
      </c>
      <c r="X53" s="250">
        <v>1978.5650500000004</v>
      </c>
      <c r="Y53" s="251"/>
      <c r="Z53" s="251"/>
      <c r="AA53" s="252"/>
      <c r="AB53" s="250">
        <v>28718.59922</v>
      </c>
      <c r="AC53" s="250">
        <v>28718.59922</v>
      </c>
      <c r="AD53" s="250">
        <v>14972.097999999998</v>
      </c>
      <c r="AE53" s="250">
        <v>14972.097999999998</v>
      </c>
      <c r="AF53" s="251"/>
      <c r="AG53" s="255">
        <v>9715</v>
      </c>
      <c r="AH53" s="252"/>
      <c r="AI53" s="250">
        <v>18610.68836</v>
      </c>
      <c r="AJ53" s="250">
        <v>18610.68836</v>
      </c>
      <c r="AK53" s="250">
        <v>3727.0452400000004</v>
      </c>
      <c r="AL53" s="250">
        <v>3727.0452400000004</v>
      </c>
      <c r="AM53" s="251"/>
      <c r="AN53" s="251"/>
      <c r="AO53" s="252"/>
      <c r="AP53" s="250">
        <v>9504</v>
      </c>
      <c r="AQ53" s="250">
        <v>9504</v>
      </c>
      <c r="AR53" s="250">
        <v>3954.7</v>
      </c>
      <c r="AS53" s="250">
        <v>3954.7</v>
      </c>
      <c r="AT53" s="252"/>
      <c r="AU53" s="252"/>
      <c r="AV53" s="252"/>
      <c r="AW53" s="250">
        <v>4700</v>
      </c>
      <c r="AX53" s="250">
        <v>4700</v>
      </c>
      <c r="AY53" s="250">
        <v>3146.7</v>
      </c>
      <c r="AZ53" s="250">
        <v>3146.7</v>
      </c>
      <c r="BA53" s="252"/>
      <c r="BB53" s="252"/>
      <c r="BC53" s="252"/>
    </row>
    <row r="54" spans="2:55" ht="49.5" customHeight="1">
      <c r="B54" s="30" t="s">
        <v>1128</v>
      </c>
      <c r="C54" s="30" t="s">
        <v>1129</v>
      </c>
      <c r="D54" s="221" t="s">
        <v>1138</v>
      </c>
      <c r="E54" s="221" t="s">
        <v>1139</v>
      </c>
      <c r="F54" s="30" t="s">
        <v>1140</v>
      </c>
      <c r="G54" s="186" t="s">
        <v>1050</v>
      </c>
      <c r="H54" s="186"/>
      <c r="I54" s="186">
        <v>2017</v>
      </c>
      <c r="J54" s="248">
        <v>560.42079029189995</v>
      </c>
      <c r="K54" s="248" t="s">
        <v>194</v>
      </c>
      <c r="L54" s="248" t="s">
        <v>194</v>
      </c>
      <c r="M54" s="248">
        <v>534.64916251254476</v>
      </c>
      <c r="N54" s="248">
        <v>567.44941604990584</v>
      </c>
      <c r="O54" s="186"/>
      <c r="P54" s="186" t="s">
        <v>1141</v>
      </c>
      <c r="Q54" s="186"/>
      <c r="R54" s="186"/>
      <c r="S54" s="186"/>
      <c r="T54" s="186"/>
      <c r="U54" s="250"/>
      <c r="V54" s="250"/>
      <c r="W54" s="250">
        <v>0</v>
      </c>
      <c r="X54" s="250">
        <v>0</v>
      </c>
      <c r="Y54" s="251"/>
      <c r="Z54" s="251"/>
      <c r="AA54" s="252">
        <v>4962</v>
      </c>
      <c r="AB54" s="250">
        <v>0</v>
      </c>
      <c r="AC54" s="250">
        <v>0</v>
      </c>
      <c r="AD54" s="250">
        <v>790.77338999999995</v>
      </c>
      <c r="AE54" s="250">
        <v>790.77338999999995</v>
      </c>
      <c r="AF54" s="251"/>
      <c r="AG54" s="255">
        <v>4416</v>
      </c>
      <c r="AH54" s="252">
        <v>5900</v>
      </c>
      <c r="AI54" s="250"/>
      <c r="AJ54" s="250"/>
      <c r="AK54" s="250">
        <v>464.03064000000006</v>
      </c>
      <c r="AL54" s="250">
        <v>464.03064000000006</v>
      </c>
      <c r="AM54" s="251"/>
      <c r="AN54" s="251"/>
      <c r="AO54" s="252">
        <v>4410</v>
      </c>
      <c r="AP54" s="250"/>
      <c r="AQ54" s="250"/>
      <c r="AR54" s="250">
        <v>426.55900000000008</v>
      </c>
      <c r="AS54" s="250">
        <v>426.55900000000008</v>
      </c>
      <c r="AT54" s="252"/>
      <c r="AU54" s="252"/>
      <c r="AV54" s="252">
        <v>4408</v>
      </c>
      <c r="AW54" s="250"/>
      <c r="AX54" s="250"/>
      <c r="AY54" s="250">
        <v>430.11544252907373</v>
      </c>
      <c r="AZ54" s="250">
        <v>430.11544252907373</v>
      </c>
      <c r="BA54" s="252"/>
      <c r="BB54" s="252"/>
      <c r="BC54" s="252">
        <v>4425</v>
      </c>
    </row>
    <row r="55" spans="2:55" ht="49.5" customHeight="1">
      <c r="B55" s="30" t="s">
        <v>1128</v>
      </c>
      <c r="C55" s="30" t="s">
        <v>1129</v>
      </c>
      <c r="D55" s="221" t="s">
        <v>1142</v>
      </c>
      <c r="E55" s="221" t="s">
        <v>1143</v>
      </c>
      <c r="F55" s="30" t="s">
        <v>1144</v>
      </c>
      <c r="G55" s="186" t="s">
        <v>1050</v>
      </c>
      <c r="H55" s="186"/>
      <c r="I55" s="186">
        <v>2019</v>
      </c>
      <c r="J55" s="248">
        <v>0</v>
      </c>
      <c r="K55" s="248" t="s">
        <v>194</v>
      </c>
      <c r="L55" s="248" t="s">
        <v>194</v>
      </c>
      <c r="M55" s="248">
        <v>0</v>
      </c>
      <c r="N55" s="248" t="s">
        <v>194</v>
      </c>
      <c r="O55" s="186"/>
      <c r="P55" s="186" t="s">
        <v>1032</v>
      </c>
      <c r="Q55" s="186"/>
      <c r="R55" s="186"/>
      <c r="S55" s="186"/>
      <c r="T55" s="186"/>
      <c r="U55" s="250"/>
      <c r="V55" s="250"/>
      <c r="W55" s="250">
        <v>0.58990999999999993</v>
      </c>
      <c r="X55" s="250">
        <v>0.58990999999999993</v>
      </c>
      <c r="Y55" s="251"/>
      <c r="Z55" s="251"/>
      <c r="AA55" s="252">
        <v>6700</v>
      </c>
      <c r="AB55" s="250">
        <v>0</v>
      </c>
      <c r="AC55" s="250">
        <v>0</v>
      </c>
      <c r="AD55" s="250">
        <v>383.55041999999867</v>
      </c>
      <c r="AE55" s="250">
        <v>383.55041999999867</v>
      </c>
      <c r="AF55" s="251"/>
      <c r="AG55" s="255">
        <v>1005</v>
      </c>
      <c r="AH55" s="252"/>
      <c r="AI55" s="250"/>
      <c r="AJ55" s="250"/>
      <c r="AK55" s="250">
        <v>93.61932000000003</v>
      </c>
      <c r="AL55" s="250">
        <v>93.61932000000003</v>
      </c>
      <c r="AM55" s="251"/>
      <c r="AN55" s="251"/>
      <c r="AO55" s="252">
        <v>1046</v>
      </c>
      <c r="AP55" s="250"/>
      <c r="AQ55" s="250"/>
      <c r="AR55" s="250">
        <v>208.68700000000001</v>
      </c>
      <c r="AS55" s="250">
        <v>208.68700000000001</v>
      </c>
      <c r="AT55" s="252"/>
      <c r="AU55" s="252"/>
      <c r="AV55" s="252">
        <v>1000</v>
      </c>
      <c r="AW55" s="250"/>
      <c r="AX55" s="250"/>
      <c r="AY55" s="250">
        <v>219.47119263076343</v>
      </c>
      <c r="AZ55" s="250">
        <v>219.47119263076343</v>
      </c>
      <c r="BA55" s="252"/>
      <c r="BB55" s="252"/>
      <c r="BC55" s="252">
        <v>1000</v>
      </c>
    </row>
    <row r="56" spans="2:55" ht="100.8">
      <c r="B56" s="30" t="s">
        <v>1128</v>
      </c>
      <c r="C56" s="30" t="s">
        <v>1129</v>
      </c>
      <c r="D56" s="221" t="s">
        <v>1145</v>
      </c>
      <c r="E56" s="221" t="s">
        <v>1146</v>
      </c>
      <c r="F56" s="30" t="s">
        <v>1147</v>
      </c>
      <c r="G56" s="186" t="s">
        <v>1050</v>
      </c>
      <c r="H56" s="186"/>
      <c r="I56" s="186">
        <v>2022</v>
      </c>
      <c r="J56" s="248">
        <v>0</v>
      </c>
      <c r="K56" s="248" t="s">
        <v>194</v>
      </c>
      <c r="L56" s="248" t="s">
        <v>194</v>
      </c>
      <c r="M56" s="248">
        <v>0</v>
      </c>
      <c r="N56" s="248" t="s">
        <v>194</v>
      </c>
      <c r="O56" s="186"/>
      <c r="P56" s="186" t="s">
        <v>44</v>
      </c>
      <c r="Q56" s="186"/>
      <c r="R56" s="186"/>
      <c r="S56" s="186"/>
      <c r="T56" s="186"/>
      <c r="U56" s="250"/>
      <c r="V56" s="250"/>
      <c r="W56" s="250">
        <v>0</v>
      </c>
      <c r="X56" s="250">
        <v>0</v>
      </c>
      <c r="Y56" s="251"/>
      <c r="Z56" s="251"/>
      <c r="AA56" s="252"/>
      <c r="AB56" s="250"/>
      <c r="AC56" s="250"/>
      <c r="AD56" s="250"/>
      <c r="AE56" s="250"/>
      <c r="AF56" s="251"/>
      <c r="AG56" s="251"/>
      <c r="AH56" s="252"/>
      <c r="AI56" s="250"/>
      <c r="AJ56" s="250"/>
      <c r="AK56" s="250"/>
      <c r="AL56" s="250"/>
      <c r="AM56" s="251"/>
      <c r="AN56" s="251"/>
      <c r="AO56" s="252"/>
      <c r="AP56" s="250"/>
      <c r="AQ56" s="250"/>
      <c r="AR56" s="250">
        <v>1500</v>
      </c>
      <c r="AS56" s="250">
        <v>1500</v>
      </c>
      <c r="AT56" s="252"/>
      <c r="AU56" s="252"/>
      <c r="AV56" s="256" t="s">
        <v>1148</v>
      </c>
      <c r="AW56" s="250"/>
      <c r="AX56" s="250"/>
      <c r="AY56" s="250">
        <v>1493.8874556756336</v>
      </c>
      <c r="AZ56" s="250">
        <v>1493.8874556756336</v>
      </c>
      <c r="BA56" s="252"/>
      <c r="BB56" s="252"/>
      <c r="BC56" s="256" t="s">
        <v>1149</v>
      </c>
    </row>
    <row r="57" spans="2:55" ht="20.25" customHeight="1">
      <c r="B57" s="30" t="s">
        <v>1128</v>
      </c>
      <c r="C57" s="30" t="s">
        <v>1129</v>
      </c>
      <c r="D57" s="221" t="s">
        <v>1150</v>
      </c>
      <c r="E57" s="221" t="s">
        <v>1151</v>
      </c>
      <c r="F57" s="30"/>
      <c r="G57" s="186"/>
      <c r="H57" s="186"/>
      <c r="I57" s="186" t="s">
        <v>44</v>
      </c>
      <c r="J57" s="248" t="s">
        <v>194</v>
      </c>
      <c r="K57" s="248" t="s">
        <v>194</v>
      </c>
      <c r="L57" s="248" t="s">
        <v>194</v>
      </c>
      <c r="M57" s="248" t="s">
        <v>194</v>
      </c>
      <c r="N57" s="248" t="s">
        <v>194</v>
      </c>
      <c r="O57" s="186"/>
      <c r="P57" s="186" t="s">
        <v>1152</v>
      </c>
      <c r="Q57" s="186"/>
      <c r="R57" s="186"/>
      <c r="S57" s="186"/>
      <c r="T57" s="186"/>
      <c r="U57" s="250"/>
      <c r="V57" s="250"/>
      <c r="W57" s="250">
        <v>5915.0898200000001</v>
      </c>
      <c r="X57" s="250"/>
      <c r="Y57" s="251"/>
      <c r="Z57" s="251"/>
      <c r="AA57" s="252">
        <v>147770</v>
      </c>
      <c r="AB57" s="250"/>
      <c r="AC57" s="250"/>
      <c r="AD57" s="250">
        <v>6133.0550899999998</v>
      </c>
      <c r="AE57" s="250"/>
      <c r="AF57" s="251"/>
      <c r="AG57" s="251"/>
      <c r="AH57" s="252">
        <v>146621</v>
      </c>
      <c r="AI57" s="250"/>
      <c r="AJ57" s="250"/>
      <c r="AK57" s="250">
        <v>5966.1738299999997</v>
      </c>
      <c r="AL57" s="250"/>
      <c r="AM57" s="251"/>
      <c r="AN57" s="251"/>
      <c r="AO57" s="252">
        <v>144122</v>
      </c>
      <c r="AP57" s="250"/>
      <c r="AQ57" s="250"/>
      <c r="AR57" s="250">
        <v>6951.5021299999999</v>
      </c>
      <c r="AS57" s="250"/>
      <c r="AT57" s="252"/>
      <c r="AU57" s="252"/>
      <c r="AV57" s="252">
        <v>143600</v>
      </c>
      <c r="AW57" s="250"/>
      <c r="AX57" s="250"/>
      <c r="AY57" s="250">
        <v>7143.9993000000004</v>
      </c>
      <c r="AZ57" s="250"/>
      <c r="BA57" s="252"/>
      <c r="BB57" s="252"/>
      <c r="BC57" s="252">
        <v>143600</v>
      </c>
    </row>
    <row r="58" spans="2:55" ht="43.2">
      <c r="B58" s="30" t="s">
        <v>1128</v>
      </c>
      <c r="C58" s="30" t="s">
        <v>1129</v>
      </c>
      <c r="D58" s="221" t="s">
        <v>1153</v>
      </c>
      <c r="E58" s="221" t="s">
        <v>1154</v>
      </c>
      <c r="F58" s="30"/>
      <c r="G58" s="186"/>
      <c r="H58" s="186"/>
      <c r="I58" s="186"/>
      <c r="J58" s="248" t="s">
        <v>194</v>
      </c>
      <c r="K58" s="248" t="s">
        <v>194</v>
      </c>
      <c r="L58" s="248" t="s">
        <v>194</v>
      </c>
      <c r="M58" s="248" t="s">
        <v>194</v>
      </c>
      <c r="N58" s="248" t="s">
        <v>194</v>
      </c>
      <c r="O58" s="186"/>
      <c r="P58" s="186"/>
      <c r="Q58" s="186"/>
      <c r="R58" s="186"/>
      <c r="S58" s="186"/>
      <c r="T58" s="186" t="s">
        <v>1155</v>
      </c>
      <c r="U58" s="250"/>
      <c r="V58" s="250"/>
      <c r="W58" s="250"/>
      <c r="X58" s="250"/>
      <c r="Y58" s="251"/>
      <c r="Z58" s="251"/>
      <c r="AA58" s="252"/>
      <c r="AB58" s="250"/>
      <c r="AC58" s="250"/>
      <c r="AD58" s="250"/>
      <c r="AE58" s="250"/>
      <c r="AF58" s="251"/>
      <c r="AG58" s="251"/>
      <c r="AH58" s="252"/>
      <c r="AI58" s="250"/>
      <c r="AJ58" s="250"/>
      <c r="AK58" s="250"/>
      <c r="AL58" s="250"/>
      <c r="AM58" s="251"/>
      <c r="AN58" s="251"/>
      <c r="AO58" s="252"/>
      <c r="AP58" s="250"/>
      <c r="AQ58" s="250"/>
      <c r="AR58" s="250"/>
      <c r="AS58" s="250"/>
      <c r="AT58" s="252"/>
      <c r="AU58" s="252"/>
      <c r="AV58" s="252"/>
      <c r="AW58" s="250"/>
      <c r="AX58" s="250"/>
      <c r="AY58" s="250"/>
      <c r="AZ58" s="250"/>
      <c r="BA58" s="252"/>
      <c r="BB58" s="252"/>
      <c r="BC58" s="252"/>
    </row>
    <row r="59" spans="2:55" ht="43.2">
      <c r="B59" s="30" t="s">
        <v>1128</v>
      </c>
      <c r="C59" s="30" t="s">
        <v>1129</v>
      </c>
      <c r="D59" s="221" t="s">
        <v>1156</v>
      </c>
      <c r="E59" s="221" t="s">
        <v>1157</v>
      </c>
      <c r="F59" s="30"/>
      <c r="G59" s="186"/>
      <c r="H59" s="186"/>
      <c r="I59" s="186"/>
      <c r="J59" s="248" t="s">
        <v>194</v>
      </c>
      <c r="K59" s="248" t="s">
        <v>194</v>
      </c>
      <c r="L59" s="248" t="s">
        <v>194</v>
      </c>
      <c r="M59" s="248" t="s">
        <v>194</v>
      </c>
      <c r="N59" s="248" t="s">
        <v>194</v>
      </c>
      <c r="O59" s="186"/>
      <c r="P59" s="186"/>
      <c r="Q59" s="186"/>
      <c r="R59" s="186"/>
      <c r="S59" s="186"/>
      <c r="T59" s="186" t="s">
        <v>1158</v>
      </c>
      <c r="U59" s="250"/>
      <c r="V59" s="250"/>
      <c r="W59" s="250"/>
      <c r="X59" s="250"/>
      <c r="Y59" s="251"/>
      <c r="Z59" s="251"/>
      <c r="AA59" s="252"/>
      <c r="AB59" s="250"/>
      <c r="AC59" s="250"/>
      <c r="AD59" s="250"/>
      <c r="AE59" s="250"/>
      <c r="AF59" s="251"/>
      <c r="AG59" s="251"/>
      <c r="AH59" s="252"/>
      <c r="AI59" s="250"/>
      <c r="AJ59" s="250"/>
      <c r="AK59" s="250"/>
      <c r="AL59" s="250"/>
      <c r="AM59" s="251"/>
      <c r="AN59" s="251"/>
      <c r="AO59" s="252"/>
      <c r="AP59" s="250"/>
      <c r="AQ59" s="250"/>
      <c r="AR59" s="250"/>
      <c r="AS59" s="250"/>
      <c r="AT59" s="252"/>
      <c r="AU59" s="252"/>
      <c r="AV59" s="252"/>
      <c r="AW59" s="250"/>
      <c r="AX59" s="250"/>
      <c r="AY59" s="250"/>
      <c r="AZ59" s="250"/>
      <c r="BA59" s="252"/>
      <c r="BB59" s="252"/>
      <c r="BC59" s="252"/>
    </row>
    <row r="60" spans="2:55" ht="72">
      <c r="B60" s="30" t="s">
        <v>1128</v>
      </c>
      <c r="C60" s="30" t="s">
        <v>1129</v>
      </c>
      <c r="D60" s="221" t="s">
        <v>1159</v>
      </c>
      <c r="E60" s="221" t="s">
        <v>1160</v>
      </c>
      <c r="F60" s="30" t="s">
        <v>1161</v>
      </c>
      <c r="G60" s="186" t="s">
        <v>1050</v>
      </c>
      <c r="H60" s="186" t="s">
        <v>1051</v>
      </c>
      <c r="I60" s="186">
        <v>2018</v>
      </c>
      <c r="J60" s="248" t="s">
        <v>1162</v>
      </c>
      <c r="K60" s="248" t="s">
        <v>194</v>
      </c>
      <c r="L60" s="248" t="s">
        <v>194</v>
      </c>
      <c r="M60" s="248" t="s">
        <v>1163</v>
      </c>
      <c r="N60" s="248" t="s">
        <v>1164</v>
      </c>
      <c r="O60" s="186"/>
      <c r="P60" s="186" t="s">
        <v>1165</v>
      </c>
      <c r="Q60" s="186"/>
      <c r="R60" s="186"/>
      <c r="S60" s="186"/>
      <c r="T60" s="186" t="s">
        <v>1166</v>
      </c>
      <c r="U60" s="250">
        <v>229992</v>
      </c>
      <c r="V60" s="250">
        <v>229992</v>
      </c>
      <c r="W60" s="250">
        <v>238512.23489000005</v>
      </c>
      <c r="X60" s="250">
        <v>238512.23489000005</v>
      </c>
      <c r="Y60" s="251"/>
      <c r="Z60" s="251"/>
      <c r="AA60" s="252">
        <v>499192</v>
      </c>
      <c r="AB60" s="250">
        <v>85218.968769999774</v>
      </c>
      <c r="AC60" s="250">
        <v>85218.968769999774</v>
      </c>
      <c r="AD60" s="250">
        <v>105553.26282999999</v>
      </c>
      <c r="AE60" s="250">
        <v>105553.26282999999</v>
      </c>
      <c r="AF60" s="251"/>
      <c r="AG60" s="251"/>
      <c r="AH60" s="252">
        <v>367067</v>
      </c>
      <c r="AI60" s="250">
        <v>82457.707780000012</v>
      </c>
      <c r="AJ60" s="250">
        <v>82457.707780000012</v>
      </c>
      <c r="AK60" s="250">
        <v>85924.859460000021</v>
      </c>
      <c r="AL60" s="250">
        <v>85924.859460000021</v>
      </c>
      <c r="AM60" s="251"/>
      <c r="AN60" s="251"/>
      <c r="AO60" s="390">
        <v>359897</v>
      </c>
      <c r="AP60" s="250">
        <v>67995.084892888059</v>
      </c>
      <c r="AQ60" s="250">
        <v>67995.084892888059</v>
      </c>
      <c r="AR60" s="250">
        <v>78699.774300901176</v>
      </c>
      <c r="AS60" s="250">
        <v>78699.774300901176</v>
      </c>
      <c r="AT60" s="252"/>
      <c r="AU60" s="252"/>
      <c r="AV60" s="390">
        <v>360000</v>
      </c>
      <c r="AW60" s="250">
        <v>61871.527051815865</v>
      </c>
      <c r="AX60" s="250">
        <v>61871.527051815865</v>
      </c>
      <c r="AY60" s="250">
        <v>78274.496755242755</v>
      </c>
      <c r="AZ60" s="250">
        <v>78274.496755242755</v>
      </c>
      <c r="BA60" s="252"/>
      <c r="BB60" s="252"/>
      <c r="BC60" s="252">
        <v>360000</v>
      </c>
    </row>
    <row r="61" spans="2:55" ht="72">
      <c r="B61" s="30" t="s">
        <v>1128</v>
      </c>
      <c r="C61" s="30" t="s">
        <v>1129</v>
      </c>
      <c r="D61" s="221" t="s">
        <v>1167</v>
      </c>
      <c r="E61" s="221" t="s">
        <v>1160</v>
      </c>
      <c r="F61" s="30" t="s">
        <v>1168</v>
      </c>
      <c r="G61" s="186" t="s">
        <v>1050</v>
      </c>
      <c r="H61" s="186" t="s">
        <v>1051</v>
      </c>
      <c r="I61" s="186">
        <v>2019</v>
      </c>
      <c r="J61" s="248" t="s">
        <v>1169</v>
      </c>
      <c r="K61" s="248" t="s">
        <v>1169</v>
      </c>
      <c r="L61" s="248" t="s">
        <v>1169</v>
      </c>
      <c r="M61" s="248" t="s">
        <v>1169</v>
      </c>
      <c r="N61" s="248" t="s">
        <v>1169</v>
      </c>
      <c r="O61" s="186"/>
      <c r="P61" s="186" t="s">
        <v>44</v>
      </c>
      <c r="Q61" s="186"/>
      <c r="R61" s="186"/>
      <c r="S61" s="186"/>
      <c r="T61" s="186"/>
      <c r="U61" s="250"/>
      <c r="V61" s="250"/>
      <c r="W61" s="250">
        <v>642.65692000000001</v>
      </c>
      <c r="X61" s="250">
        <v>642.65692000000001</v>
      </c>
      <c r="Y61" s="251"/>
      <c r="Z61" s="251"/>
      <c r="AA61" s="252">
        <v>449</v>
      </c>
      <c r="AB61" s="250">
        <v>0</v>
      </c>
      <c r="AC61" s="250">
        <v>0</v>
      </c>
      <c r="AD61" s="250">
        <v>402.54502000000002</v>
      </c>
      <c r="AE61" s="250">
        <v>402.54502000000002</v>
      </c>
      <c r="AF61" s="251"/>
      <c r="AG61" s="251"/>
      <c r="AH61" s="252">
        <v>268</v>
      </c>
      <c r="AI61" s="250"/>
      <c r="AJ61" s="250"/>
      <c r="AK61" s="250">
        <v>149.39209999999997</v>
      </c>
      <c r="AL61" s="250">
        <v>149.39209999999997</v>
      </c>
      <c r="AM61" s="251"/>
      <c r="AN61" s="251"/>
      <c r="AO61" s="252">
        <v>238</v>
      </c>
      <c r="AP61" s="250"/>
      <c r="AQ61" s="250"/>
      <c r="AR61" s="250">
        <v>70</v>
      </c>
      <c r="AS61" s="250">
        <v>70</v>
      </c>
      <c r="AT61" s="252"/>
      <c r="AU61" s="252"/>
      <c r="AV61" s="252">
        <v>190</v>
      </c>
      <c r="AW61" s="250"/>
      <c r="AX61" s="250"/>
      <c r="AY61" s="250">
        <v>68.862227831708296</v>
      </c>
      <c r="AZ61" s="250">
        <v>68.862227831708296</v>
      </c>
      <c r="BA61" s="252"/>
      <c r="BB61" s="252"/>
      <c r="BC61" s="252">
        <v>190</v>
      </c>
    </row>
    <row r="62" spans="2:55" ht="57.6">
      <c r="B62" s="30" t="s">
        <v>1128</v>
      </c>
      <c r="C62" s="30" t="s">
        <v>1129</v>
      </c>
      <c r="D62" s="221" t="s">
        <v>1170</v>
      </c>
      <c r="E62" s="221" t="s">
        <v>1171</v>
      </c>
      <c r="F62" s="30" t="s">
        <v>1172</v>
      </c>
      <c r="G62" s="186" t="s">
        <v>1050</v>
      </c>
      <c r="H62" s="186" t="s">
        <v>1051</v>
      </c>
      <c r="I62" s="186">
        <v>2018</v>
      </c>
      <c r="J62" s="248" t="s">
        <v>1173</v>
      </c>
      <c r="K62" s="248" t="s">
        <v>194</v>
      </c>
      <c r="L62" s="248" t="s">
        <v>194</v>
      </c>
      <c r="M62" s="248" t="s">
        <v>1174</v>
      </c>
      <c r="N62" s="248" t="s">
        <v>1175</v>
      </c>
      <c r="O62" s="186"/>
      <c r="P62" s="186" t="s">
        <v>1165</v>
      </c>
      <c r="Q62" s="186"/>
      <c r="R62" s="186"/>
      <c r="S62" s="186"/>
      <c r="T62" s="186" t="s">
        <v>1166</v>
      </c>
      <c r="U62" s="250">
        <v>52990</v>
      </c>
      <c r="V62" s="250">
        <v>52990</v>
      </c>
      <c r="W62" s="250">
        <v>58418.402259999988</v>
      </c>
      <c r="X62" s="250">
        <v>58418.402259999988</v>
      </c>
      <c r="Y62" s="251"/>
      <c r="Z62" s="251"/>
      <c r="AA62" s="252">
        <v>89581</v>
      </c>
      <c r="AB62" s="250">
        <v>35934.309899999789</v>
      </c>
      <c r="AC62" s="250">
        <v>35934.309899999789</v>
      </c>
      <c r="AD62" s="250">
        <v>51820.296109999988</v>
      </c>
      <c r="AE62" s="250">
        <v>51820.296109999988</v>
      </c>
      <c r="AF62" s="251"/>
      <c r="AG62" s="251"/>
      <c r="AH62" s="252">
        <v>66942</v>
      </c>
      <c r="AI62" s="250">
        <v>13380.480620000028</v>
      </c>
      <c r="AJ62" s="250">
        <v>13380.480620000028</v>
      </c>
      <c r="AK62" s="250">
        <v>24801.685410000002</v>
      </c>
      <c r="AL62" s="250">
        <v>24801.685410000002</v>
      </c>
      <c r="AM62" s="251"/>
      <c r="AN62" s="251"/>
      <c r="AO62" s="252">
        <v>41614</v>
      </c>
      <c r="AP62" s="250">
        <v>21962.619737519999</v>
      </c>
      <c r="AQ62" s="250">
        <v>21962.619737519999</v>
      </c>
      <c r="AR62" s="250">
        <v>22559.689970383999</v>
      </c>
      <c r="AS62" s="250">
        <v>22559.689970383999</v>
      </c>
      <c r="AT62" s="252"/>
      <c r="AU62" s="252"/>
      <c r="AV62" s="252">
        <v>38000</v>
      </c>
      <c r="AW62" s="250">
        <v>11952.866249080553</v>
      </c>
      <c r="AX62" s="250">
        <v>11952.866249080553</v>
      </c>
      <c r="AY62" s="250">
        <v>21044.823402389553</v>
      </c>
      <c r="AZ62" s="250">
        <v>21044.823402389553</v>
      </c>
      <c r="BA62" s="252"/>
      <c r="BB62" s="252"/>
      <c r="BC62" s="252">
        <v>37994.6685</v>
      </c>
    </row>
    <row r="63" spans="2:55" ht="49.5" customHeight="1">
      <c r="B63" s="30" t="s">
        <v>1128</v>
      </c>
      <c r="C63" s="30" t="s">
        <v>1129</v>
      </c>
      <c r="D63" s="221" t="s">
        <v>1176</v>
      </c>
      <c r="E63" s="221" t="s">
        <v>1177</v>
      </c>
      <c r="F63" s="30"/>
      <c r="G63" s="186"/>
      <c r="H63" s="186"/>
      <c r="I63" s="186" t="s">
        <v>44</v>
      </c>
      <c r="J63" s="248" t="s">
        <v>194</v>
      </c>
      <c r="K63" s="248" t="s">
        <v>194</v>
      </c>
      <c r="L63" s="248" t="s">
        <v>194</v>
      </c>
      <c r="M63" s="248" t="s">
        <v>194</v>
      </c>
      <c r="N63" s="248" t="s">
        <v>194</v>
      </c>
      <c r="O63" s="186"/>
      <c r="P63" s="186"/>
      <c r="Q63" s="186"/>
      <c r="R63" s="186"/>
      <c r="S63" s="186"/>
      <c r="T63" s="186"/>
      <c r="U63" s="250"/>
      <c r="V63" s="250"/>
      <c r="W63" s="250">
        <v>23849</v>
      </c>
      <c r="X63" s="250"/>
      <c r="Y63" s="251"/>
      <c r="Z63" s="251"/>
      <c r="AA63" s="252"/>
      <c r="AB63" s="250"/>
      <c r="AC63" s="250"/>
      <c r="AD63" s="250">
        <v>25218</v>
      </c>
      <c r="AE63" s="250"/>
      <c r="AF63" s="251"/>
      <c r="AG63" s="251"/>
      <c r="AH63" s="252"/>
      <c r="AI63" s="250"/>
      <c r="AJ63" s="250"/>
      <c r="AK63" s="250">
        <v>27315</v>
      </c>
      <c r="AL63" s="250"/>
      <c r="AM63" s="251"/>
      <c r="AN63" s="251"/>
      <c r="AO63" s="252"/>
      <c r="AP63" s="250"/>
      <c r="AQ63" s="250"/>
      <c r="AR63" s="250"/>
      <c r="AS63" s="250"/>
      <c r="AT63" s="252"/>
      <c r="AU63" s="252"/>
      <c r="AV63" s="252"/>
      <c r="AW63" s="250"/>
      <c r="AX63" s="250"/>
      <c r="AY63" s="250"/>
      <c r="AZ63" s="250"/>
      <c r="BA63" s="252"/>
      <c r="BB63" s="252"/>
      <c r="BC63" s="252"/>
    </row>
    <row r="64" spans="2:55" ht="49.5" customHeight="1">
      <c r="B64" s="30" t="s">
        <v>1128</v>
      </c>
      <c r="C64" s="30" t="s">
        <v>1129</v>
      </c>
      <c r="D64" s="221" t="s">
        <v>1178</v>
      </c>
      <c r="E64" s="221" t="s">
        <v>1179</v>
      </c>
      <c r="F64" s="30"/>
      <c r="G64" s="186"/>
      <c r="H64" s="186"/>
      <c r="I64" s="186"/>
      <c r="J64" s="248" t="s">
        <v>194</v>
      </c>
      <c r="K64" s="248" t="s">
        <v>194</v>
      </c>
      <c r="L64" s="248" t="s">
        <v>194</v>
      </c>
      <c r="M64" s="248" t="s">
        <v>194</v>
      </c>
      <c r="N64" s="248" t="s">
        <v>194</v>
      </c>
      <c r="O64" s="186"/>
      <c r="P64" s="186"/>
      <c r="Q64" s="186"/>
      <c r="R64" s="186"/>
      <c r="S64" s="186"/>
      <c r="T64" s="186"/>
      <c r="U64" s="250"/>
      <c r="V64" s="250"/>
      <c r="W64" s="250">
        <v>2733</v>
      </c>
      <c r="X64" s="250"/>
      <c r="Y64" s="251"/>
      <c r="Z64" s="251"/>
      <c r="AA64" s="252"/>
      <c r="AB64" s="250"/>
      <c r="AC64" s="250"/>
      <c r="AD64" s="250">
        <v>3567</v>
      </c>
      <c r="AE64" s="250"/>
      <c r="AF64" s="251"/>
      <c r="AG64" s="251"/>
      <c r="AH64" s="252"/>
      <c r="AI64" s="250"/>
      <c r="AJ64" s="250"/>
      <c r="AK64" s="250">
        <v>4561</v>
      </c>
      <c r="AL64" s="250"/>
      <c r="AM64" s="251"/>
      <c r="AN64" s="251"/>
      <c r="AO64" s="252"/>
      <c r="AP64" s="250"/>
      <c r="AQ64" s="250"/>
      <c r="AR64" s="250"/>
      <c r="AS64" s="250"/>
      <c r="AT64" s="252"/>
      <c r="AU64" s="252"/>
      <c r="AV64" s="252"/>
      <c r="AW64" s="250"/>
      <c r="AX64" s="250"/>
      <c r="AY64" s="250"/>
      <c r="AZ64" s="250"/>
      <c r="BA64" s="252"/>
      <c r="BB64" s="252"/>
      <c r="BC64" s="252"/>
    </row>
    <row r="65" spans="2:55" ht="49.5" customHeight="1">
      <c r="B65" s="30" t="s">
        <v>1128</v>
      </c>
      <c r="C65" s="30" t="s">
        <v>1129</v>
      </c>
      <c r="D65" s="221" t="s">
        <v>1180</v>
      </c>
      <c r="E65" s="221" t="s">
        <v>1181</v>
      </c>
      <c r="F65" s="30"/>
      <c r="G65" s="186"/>
      <c r="H65" s="186"/>
      <c r="I65" s="186" t="s">
        <v>44</v>
      </c>
      <c r="J65" s="248" t="s">
        <v>194</v>
      </c>
      <c r="K65" s="248" t="s">
        <v>194</v>
      </c>
      <c r="L65" s="248" t="s">
        <v>194</v>
      </c>
      <c r="M65" s="248" t="s">
        <v>194</v>
      </c>
      <c r="N65" s="248" t="s">
        <v>194</v>
      </c>
      <c r="O65" s="186"/>
      <c r="P65" s="186" t="s">
        <v>1182</v>
      </c>
      <c r="Q65" s="186"/>
      <c r="R65" s="186"/>
      <c r="S65" s="186"/>
      <c r="T65" s="186"/>
      <c r="U65" s="250"/>
      <c r="V65" s="250"/>
      <c r="W65" s="250">
        <v>21259.961719999999</v>
      </c>
      <c r="X65" s="250"/>
      <c r="Y65" s="251"/>
      <c r="Z65" s="251"/>
      <c r="AA65" s="252">
        <v>189565</v>
      </c>
      <c r="AB65" s="250"/>
      <c r="AC65" s="250"/>
      <c r="AD65" s="250">
        <v>15132.56278</v>
      </c>
      <c r="AE65" s="250"/>
      <c r="AF65" s="251"/>
      <c r="AG65" s="251"/>
      <c r="AH65" s="252">
        <v>125714</v>
      </c>
      <c r="AI65" s="250"/>
      <c r="AJ65" s="250"/>
      <c r="AK65" s="250">
        <v>3741.5518099999999</v>
      </c>
      <c r="AL65" s="250"/>
      <c r="AM65" s="251"/>
      <c r="AN65" s="251"/>
      <c r="AO65" s="252">
        <v>20066</v>
      </c>
      <c r="AP65" s="250"/>
      <c r="AQ65" s="250"/>
      <c r="AR65" s="250">
        <v>496.53449999999998</v>
      </c>
      <c r="AS65" s="250"/>
      <c r="AT65" s="252"/>
      <c r="AU65" s="252"/>
      <c r="AV65" s="252">
        <v>2000</v>
      </c>
      <c r="AW65" s="250"/>
      <c r="AX65" s="250"/>
      <c r="AY65" s="250"/>
      <c r="AZ65" s="250"/>
      <c r="BA65" s="252"/>
      <c r="BB65" s="252"/>
      <c r="BC65" s="252"/>
    </row>
    <row r="66" spans="2:55" ht="43.2">
      <c r="B66" s="30" t="s">
        <v>1128</v>
      </c>
      <c r="C66" s="30" t="s">
        <v>1129</v>
      </c>
      <c r="D66" s="221" t="s">
        <v>1183</v>
      </c>
      <c r="E66" s="221" t="s">
        <v>1184</v>
      </c>
      <c r="F66" s="30"/>
      <c r="G66" s="186"/>
      <c r="H66" s="186"/>
      <c r="I66" s="186"/>
      <c r="J66" s="248" t="s">
        <v>194</v>
      </c>
      <c r="K66" s="248" t="s">
        <v>194</v>
      </c>
      <c r="L66" s="248" t="s">
        <v>194</v>
      </c>
      <c r="M66" s="248" t="s">
        <v>194</v>
      </c>
      <c r="N66" s="248" t="s">
        <v>194</v>
      </c>
      <c r="O66" s="186"/>
      <c r="P66" s="186"/>
      <c r="Q66" s="186"/>
      <c r="R66" s="186"/>
      <c r="S66" s="186"/>
      <c r="T66" s="186" t="s">
        <v>1185</v>
      </c>
      <c r="U66" s="250"/>
      <c r="V66" s="250"/>
      <c r="W66" s="250"/>
      <c r="X66" s="250"/>
      <c r="Y66" s="251"/>
      <c r="Z66" s="251"/>
      <c r="AA66" s="252"/>
      <c r="AB66" s="250"/>
      <c r="AC66" s="250"/>
      <c r="AD66" s="250"/>
      <c r="AE66" s="250"/>
      <c r="AF66" s="251"/>
      <c r="AG66" s="251"/>
      <c r="AH66" s="252"/>
      <c r="AI66" s="250"/>
      <c r="AJ66" s="250"/>
      <c r="AK66" s="250"/>
      <c r="AL66" s="250"/>
      <c r="AM66" s="251"/>
      <c r="AN66" s="251"/>
      <c r="AO66" s="252"/>
      <c r="AP66" s="250"/>
      <c r="AQ66" s="250"/>
      <c r="AR66" s="250"/>
      <c r="AS66" s="250"/>
      <c r="AT66" s="252"/>
      <c r="AU66" s="252"/>
      <c r="AV66" s="252"/>
      <c r="AW66" s="250"/>
      <c r="AX66" s="250"/>
      <c r="AY66" s="250"/>
      <c r="AZ66" s="250"/>
      <c r="BA66" s="252"/>
      <c r="BB66" s="252"/>
      <c r="BC66" s="252"/>
    </row>
    <row r="67" spans="2:55" ht="20.25" customHeight="1">
      <c r="B67" s="30" t="s">
        <v>1128</v>
      </c>
      <c r="C67" s="30" t="s">
        <v>1129</v>
      </c>
      <c r="D67" s="221" t="s">
        <v>1186</v>
      </c>
      <c r="E67" s="221" t="s">
        <v>1187</v>
      </c>
      <c r="F67" s="30"/>
      <c r="G67" s="186"/>
      <c r="H67" s="186"/>
      <c r="I67" s="186" t="s">
        <v>44</v>
      </c>
      <c r="J67" s="248" t="s">
        <v>194</v>
      </c>
      <c r="K67" s="248" t="s">
        <v>194</v>
      </c>
      <c r="L67" s="248" t="s">
        <v>194</v>
      </c>
      <c r="M67" s="248" t="s">
        <v>194</v>
      </c>
      <c r="N67" s="248" t="s">
        <v>194</v>
      </c>
      <c r="O67" s="186"/>
      <c r="P67" s="186" t="s">
        <v>44</v>
      </c>
      <c r="Q67" s="186"/>
      <c r="R67" s="186"/>
      <c r="S67" s="186"/>
      <c r="T67" s="186"/>
      <c r="U67" s="250"/>
      <c r="V67" s="250"/>
      <c r="W67" s="250">
        <v>5452</v>
      </c>
      <c r="X67" s="250"/>
      <c r="Y67" s="251"/>
      <c r="Z67" s="251"/>
      <c r="AA67" s="252"/>
      <c r="AB67" s="250"/>
      <c r="AC67" s="250"/>
      <c r="AD67" s="250">
        <v>5704</v>
      </c>
      <c r="AE67" s="250"/>
      <c r="AF67" s="251"/>
      <c r="AG67" s="251"/>
      <c r="AH67" s="252"/>
      <c r="AI67" s="250"/>
      <c r="AJ67" s="250"/>
      <c r="AK67" s="250">
        <v>4209</v>
      </c>
      <c r="AL67" s="250"/>
      <c r="AM67" s="251"/>
      <c r="AN67" s="251"/>
      <c r="AO67" s="252"/>
      <c r="AP67" s="250"/>
      <c r="AQ67" s="250"/>
      <c r="AR67" s="250"/>
      <c r="AS67" s="250"/>
      <c r="AT67" s="252"/>
      <c r="AU67" s="252"/>
      <c r="AV67" s="252"/>
      <c r="AW67" s="250"/>
      <c r="AX67" s="250"/>
      <c r="AY67" s="250"/>
      <c r="AZ67" s="250"/>
      <c r="BA67" s="252"/>
      <c r="BB67" s="252"/>
      <c r="BC67" s="252"/>
    </row>
    <row r="68" spans="2:55" ht="49.5" customHeight="1">
      <c r="B68" s="30" t="s">
        <v>1188</v>
      </c>
      <c r="C68" s="30" t="s">
        <v>1189</v>
      </c>
      <c r="D68" s="221" t="s">
        <v>1190</v>
      </c>
      <c r="E68" s="221" t="s">
        <v>1191</v>
      </c>
      <c r="F68" s="30"/>
      <c r="G68" s="186"/>
      <c r="H68" s="186"/>
      <c r="I68" s="186"/>
      <c r="J68" s="248" t="s">
        <v>194</v>
      </c>
      <c r="K68" s="248" t="s">
        <v>194</v>
      </c>
      <c r="L68" s="248" t="s">
        <v>194</v>
      </c>
      <c r="M68" s="248" t="s">
        <v>194</v>
      </c>
      <c r="N68" s="248" t="s">
        <v>194</v>
      </c>
      <c r="O68" s="186"/>
      <c r="P68" s="186"/>
      <c r="Q68" s="186"/>
      <c r="R68" s="186"/>
      <c r="S68" s="186"/>
      <c r="T68" s="186"/>
      <c r="U68" s="250"/>
      <c r="V68" s="250"/>
      <c r="W68" s="250"/>
      <c r="X68" s="250"/>
      <c r="Y68" s="251"/>
      <c r="Z68" s="251"/>
      <c r="AA68" s="252"/>
      <c r="AB68" s="250">
        <v>0</v>
      </c>
      <c r="AC68" s="250">
        <v>0</v>
      </c>
      <c r="AD68" s="250">
        <v>0</v>
      </c>
      <c r="AE68" s="250">
        <v>0</v>
      </c>
      <c r="AF68" s="251"/>
      <c r="AG68" s="251"/>
      <c r="AH68" s="252"/>
      <c r="AI68" s="250"/>
      <c r="AJ68" s="250"/>
      <c r="AK68" s="250">
        <v>20598.734459999985</v>
      </c>
      <c r="AL68" s="250">
        <v>20598.734459999985</v>
      </c>
      <c r="AM68" s="251"/>
      <c r="AN68" s="251"/>
      <c r="AO68" s="252"/>
      <c r="AP68" s="250"/>
      <c r="AQ68" s="250"/>
      <c r="AR68" s="250">
        <v>16709.557000000001</v>
      </c>
      <c r="AS68" s="250">
        <v>16709.557000000001</v>
      </c>
      <c r="AT68" s="252"/>
      <c r="AU68" s="252"/>
      <c r="AV68" s="252"/>
      <c r="AW68" s="250"/>
      <c r="AX68" s="250"/>
      <c r="AY68" s="250">
        <v>16641.465061464649</v>
      </c>
      <c r="AZ68" s="250">
        <v>16641.465061464649</v>
      </c>
      <c r="BA68" s="252"/>
      <c r="BB68" s="252"/>
      <c r="BC68" s="252"/>
    </row>
    <row r="69" spans="2:55" ht="96" customHeight="1">
      <c r="B69" s="30" t="s">
        <v>1192</v>
      </c>
      <c r="C69" s="30" t="s">
        <v>1189</v>
      </c>
      <c r="D69" s="221" t="s">
        <v>1193</v>
      </c>
      <c r="E69" s="221" t="s">
        <v>1194</v>
      </c>
      <c r="F69" s="30"/>
      <c r="G69" s="186"/>
      <c r="H69" s="186"/>
      <c r="I69" s="186" t="s">
        <v>44</v>
      </c>
      <c r="J69" s="248" t="s">
        <v>194</v>
      </c>
      <c r="K69" s="248" t="s">
        <v>194</v>
      </c>
      <c r="L69" s="248" t="s">
        <v>194</v>
      </c>
      <c r="M69" s="248" t="s">
        <v>194</v>
      </c>
      <c r="N69" s="248" t="s">
        <v>194</v>
      </c>
      <c r="O69" s="186"/>
      <c r="P69" s="186" t="s">
        <v>1195</v>
      </c>
      <c r="Q69" s="186"/>
      <c r="R69" s="186"/>
      <c r="S69" s="186"/>
      <c r="T69" s="186"/>
      <c r="U69" s="250"/>
      <c r="V69" s="250"/>
      <c r="W69" s="250">
        <f>52645.086+8.43+5944.377</f>
        <v>58597.893000000004</v>
      </c>
      <c r="X69" s="250"/>
      <c r="Y69" s="253"/>
      <c r="Z69" s="251"/>
      <c r="AA69" s="252"/>
      <c r="AB69" s="250"/>
      <c r="AC69" s="250"/>
      <c r="AD69" s="250">
        <v>25755.721730000001</v>
      </c>
      <c r="AE69" s="250">
        <v>16432.150463739999</v>
      </c>
      <c r="AF69" s="253"/>
      <c r="AG69" s="251"/>
      <c r="AH69" s="252" t="s">
        <v>1196</v>
      </c>
      <c r="AI69" s="250"/>
      <c r="AJ69" s="250"/>
      <c r="AK69" s="250">
        <v>24943.456999999999</v>
      </c>
      <c r="AL69" s="250">
        <v>15913.925566</v>
      </c>
      <c r="AM69" s="253"/>
      <c r="AN69" s="251"/>
      <c r="AO69" s="252" t="s">
        <v>1197</v>
      </c>
      <c r="AP69" s="250"/>
      <c r="AQ69" s="250"/>
      <c r="AR69" s="250">
        <v>23241.523020000001</v>
      </c>
      <c r="AS69" s="250">
        <v>14828.091686760001</v>
      </c>
      <c r="AT69" s="252"/>
      <c r="AU69" s="252"/>
      <c r="AV69" s="256" t="s">
        <v>1197</v>
      </c>
      <c r="AW69" s="250"/>
      <c r="AX69" s="250"/>
      <c r="AY69" s="250">
        <v>23740.156760000002</v>
      </c>
      <c r="AZ69" s="250">
        <v>15146.220012880001</v>
      </c>
      <c r="BA69" s="252"/>
      <c r="BB69" s="252"/>
      <c r="BC69" s="256" t="s">
        <v>1197</v>
      </c>
    </row>
    <row r="70" spans="2:55" ht="96" customHeight="1">
      <c r="B70" s="30" t="s">
        <v>1192</v>
      </c>
      <c r="C70" s="30" t="s">
        <v>1189</v>
      </c>
      <c r="D70" s="221" t="s">
        <v>1198</v>
      </c>
      <c r="E70" s="221" t="s">
        <v>1199</v>
      </c>
      <c r="F70" s="30"/>
      <c r="G70" s="186"/>
      <c r="H70" s="186"/>
      <c r="I70" s="186" t="s">
        <v>44</v>
      </c>
      <c r="J70" s="248" t="s">
        <v>194</v>
      </c>
      <c r="K70" s="248" t="s">
        <v>194</v>
      </c>
      <c r="L70" s="248" t="s">
        <v>194</v>
      </c>
      <c r="M70" s="248" t="s">
        <v>194</v>
      </c>
      <c r="N70" s="248" t="s">
        <v>194</v>
      </c>
      <c r="O70" s="186"/>
      <c r="P70" s="186" t="s">
        <v>1195</v>
      </c>
      <c r="Q70" s="186"/>
      <c r="R70" s="186"/>
      <c r="S70" s="186"/>
      <c r="T70" s="186"/>
      <c r="U70" s="250"/>
      <c r="V70" s="250"/>
      <c r="W70" s="250">
        <f>32487.106+1868.063</f>
        <v>34355.169000000002</v>
      </c>
      <c r="X70" s="250"/>
      <c r="Y70" s="253"/>
      <c r="Z70" s="251"/>
      <c r="AA70" s="252"/>
      <c r="AB70" s="250"/>
      <c r="AC70" s="250"/>
      <c r="AD70" s="250">
        <v>1773.7553700000001</v>
      </c>
      <c r="AE70" s="250">
        <v>1131.6559260600002</v>
      </c>
      <c r="AF70" s="253"/>
      <c r="AG70" s="251"/>
      <c r="AH70" s="252" t="s">
        <v>1200</v>
      </c>
      <c r="AI70" s="250"/>
      <c r="AJ70" s="250"/>
      <c r="AK70" s="250">
        <v>2345</v>
      </c>
      <c r="AL70" s="250">
        <v>1496</v>
      </c>
      <c r="AM70" s="254"/>
      <c r="AN70" s="251"/>
      <c r="AO70" s="252" t="s">
        <v>1201</v>
      </c>
      <c r="AP70" s="250"/>
      <c r="AQ70" s="250"/>
      <c r="AR70" s="250">
        <v>4675.1549999999997</v>
      </c>
      <c r="AS70" s="250">
        <v>2982.7488899999998</v>
      </c>
      <c r="AT70" s="252"/>
      <c r="AU70" s="252"/>
      <c r="AV70" s="256" t="s">
        <v>1202</v>
      </c>
      <c r="AW70" s="250"/>
      <c r="AX70" s="250"/>
      <c r="AY70" s="250">
        <v>4594.1169999999993</v>
      </c>
      <c r="AZ70" s="250">
        <v>2931.0466459999998</v>
      </c>
      <c r="BA70" s="252"/>
      <c r="BB70" s="252"/>
      <c r="BC70" s="256" t="s">
        <v>1202</v>
      </c>
    </row>
    <row r="71" spans="2:55" ht="72">
      <c r="B71" s="30" t="s">
        <v>1188</v>
      </c>
      <c r="C71" s="30" t="s">
        <v>1189</v>
      </c>
      <c r="D71" s="221" t="s">
        <v>1203</v>
      </c>
      <c r="E71" s="221" t="s">
        <v>1204</v>
      </c>
      <c r="F71" s="30"/>
      <c r="G71" s="186"/>
      <c r="H71" s="186"/>
      <c r="I71" s="186"/>
      <c r="J71" s="248" t="s">
        <v>194</v>
      </c>
      <c r="K71" s="248" t="s">
        <v>194</v>
      </c>
      <c r="L71" s="248" t="s">
        <v>194</v>
      </c>
      <c r="M71" s="248" t="s">
        <v>194</v>
      </c>
      <c r="N71" s="248" t="s">
        <v>194</v>
      </c>
      <c r="O71" s="186"/>
      <c r="P71" s="186"/>
      <c r="Q71" s="186"/>
      <c r="R71" s="186"/>
      <c r="S71" s="186"/>
      <c r="T71" s="186" t="s">
        <v>1205</v>
      </c>
      <c r="U71" s="250"/>
      <c r="V71" s="250"/>
      <c r="W71" s="250"/>
      <c r="X71" s="250"/>
      <c r="Y71" s="251"/>
      <c r="Z71" s="251"/>
      <c r="AA71" s="252"/>
      <c r="AB71" s="250"/>
      <c r="AC71" s="250"/>
      <c r="AD71" s="250"/>
      <c r="AE71" s="250"/>
      <c r="AF71" s="251"/>
      <c r="AG71" s="251"/>
      <c r="AH71" s="252"/>
      <c r="AI71" s="250"/>
      <c r="AJ71" s="250"/>
      <c r="AK71" s="250"/>
      <c r="AL71" s="250"/>
      <c r="AM71" s="251"/>
      <c r="AN71" s="251"/>
      <c r="AO71" s="252"/>
      <c r="AP71" s="250"/>
      <c r="AQ71" s="250"/>
      <c r="AR71" s="250"/>
      <c r="AS71" s="250"/>
      <c r="AT71" s="252"/>
      <c r="AU71" s="252"/>
      <c r="AV71" s="252"/>
      <c r="AW71" s="250"/>
      <c r="AX71" s="250"/>
      <c r="AY71" s="250"/>
      <c r="AZ71" s="250"/>
      <c r="BA71" s="252"/>
      <c r="BB71" s="252"/>
      <c r="BC71" s="252"/>
    </row>
    <row r="72" spans="2:55" ht="72">
      <c r="B72" s="30" t="s">
        <v>1188</v>
      </c>
      <c r="C72" s="30" t="s">
        <v>1189</v>
      </c>
      <c r="D72" s="221" t="s">
        <v>1206</v>
      </c>
      <c r="E72" s="221" t="s">
        <v>1207</v>
      </c>
      <c r="F72" s="30" t="s">
        <v>1208</v>
      </c>
      <c r="G72" s="186" t="s">
        <v>1209</v>
      </c>
      <c r="H72" s="186" t="s">
        <v>1050</v>
      </c>
      <c r="I72" s="186">
        <v>2019</v>
      </c>
      <c r="J72" s="382">
        <v>2925</v>
      </c>
      <c r="K72" s="382" t="s">
        <v>194</v>
      </c>
      <c r="L72" s="382" t="s">
        <v>194</v>
      </c>
      <c r="M72" s="382">
        <v>2827</v>
      </c>
      <c r="N72" s="382">
        <v>2988</v>
      </c>
      <c r="O72" s="186"/>
      <c r="P72" s="186" t="s">
        <v>1210</v>
      </c>
      <c r="Q72" s="186"/>
      <c r="R72" s="186"/>
      <c r="S72" s="186"/>
      <c r="T72" s="186" t="s">
        <v>1211</v>
      </c>
      <c r="U72" s="250"/>
      <c r="V72" s="250"/>
      <c r="W72" s="250">
        <v>1654.6510000000001</v>
      </c>
      <c r="X72" s="250">
        <v>1654.6510000000001</v>
      </c>
      <c r="Y72" s="251"/>
      <c r="Z72" s="251"/>
      <c r="AA72" s="252">
        <v>160000</v>
      </c>
      <c r="AB72" s="250">
        <v>0</v>
      </c>
      <c r="AC72" s="250">
        <v>0</v>
      </c>
      <c r="AD72" s="250">
        <v>7459.0831400000006</v>
      </c>
      <c r="AE72" s="250">
        <v>7459.0831400000006</v>
      </c>
      <c r="AF72" s="251"/>
      <c r="AG72" s="251"/>
      <c r="AH72" s="252">
        <v>230000</v>
      </c>
      <c r="AI72" s="250"/>
      <c r="AJ72" s="250"/>
      <c r="AK72" s="250">
        <v>11026.192319999998</v>
      </c>
      <c r="AL72" s="250">
        <v>11026.192319999998</v>
      </c>
      <c r="AM72" s="251"/>
      <c r="AN72" s="251"/>
      <c r="AO72" s="252">
        <v>163100</v>
      </c>
      <c r="AP72" s="250"/>
      <c r="AQ72" s="250"/>
      <c r="AR72" s="250">
        <v>20589</v>
      </c>
      <c r="AS72" s="250">
        <v>20589</v>
      </c>
      <c r="AT72" s="252"/>
      <c r="AU72" s="252"/>
      <c r="AV72" s="252" t="s">
        <v>1212</v>
      </c>
      <c r="AW72" s="250"/>
      <c r="AX72" s="250"/>
      <c r="AY72" s="250">
        <v>21240</v>
      </c>
      <c r="AZ72" s="250">
        <v>21240</v>
      </c>
      <c r="BA72" s="252"/>
      <c r="BB72" s="252"/>
      <c r="BC72" s="252" t="s">
        <v>1212</v>
      </c>
    </row>
    <row r="73" spans="2:55" ht="72">
      <c r="B73" s="30" t="s">
        <v>1188</v>
      </c>
      <c r="C73" s="30" t="s">
        <v>1189</v>
      </c>
      <c r="D73" s="221" t="s">
        <v>1213</v>
      </c>
      <c r="E73" s="221" t="s">
        <v>1207</v>
      </c>
      <c r="F73" s="30" t="s">
        <v>1214</v>
      </c>
      <c r="G73" s="186" t="s">
        <v>1209</v>
      </c>
      <c r="H73" s="186"/>
      <c r="I73" s="186">
        <v>2019</v>
      </c>
      <c r="J73" s="248">
        <v>2.3025939242295967E-2</v>
      </c>
      <c r="K73" s="248" t="s">
        <v>194</v>
      </c>
      <c r="L73" s="248" t="s">
        <v>194</v>
      </c>
      <c r="M73" s="248">
        <v>5.6820928501774984E-3</v>
      </c>
      <c r="N73" s="248">
        <v>3.1320822299396103E-2</v>
      </c>
      <c r="O73" s="186"/>
      <c r="P73" s="186" t="s">
        <v>1215</v>
      </c>
      <c r="Q73" s="186"/>
      <c r="R73" s="186"/>
      <c r="S73" s="186"/>
      <c r="T73" s="186"/>
      <c r="U73" s="250"/>
      <c r="V73" s="250"/>
      <c r="W73" s="250"/>
      <c r="X73" s="250"/>
      <c r="Y73" s="251"/>
      <c r="Z73" s="251"/>
      <c r="AA73" s="252"/>
      <c r="AB73" s="250">
        <v>0</v>
      </c>
      <c r="AC73" s="250">
        <v>0</v>
      </c>
      <c r="AD73" s="250">
        <v>0</v>
      </c>
      <c r="AE73" s="250">
        <v>0</v>
      </c>
      <c r="AF73" s="251"/>
      <c r="AG73" s="251"/>
      <c r="AH73" s="252">
        <v>61</v>
      </c>
      <c r="AI73" s="250"/>
      <c r="AJ73" s="250"/>
      <c r="AK73" s="250">
        <v>349.19979000000717</v>
      </c>
      <c r="AL73" s="250">
        <v>349.19979000000717</v>
      </c>
      <c r="AM73" s="251"/>
      <c r="AN73" s="251"/>
      <c r="AO73" s="252">
        <v>62</v>
      </c>
      <c r="AP73" s="250"/>
      <c r="AQ73" s="250"/>
      <c r="AR73" s="250">
        <v>1185</v>
      </c>
      <c r="AS73" s="250">
        <v>1185</v>
      </c>
      <c r="AT73" s="252"/>
      <c r="AU73" s="252"/>
      <c r="AV73" s="252">
        <v>32</v>
      </c>
      <c r="AW73" s="250"/>
      <c r="AX73" s="250"/>
      <c r="AY73" s="250">
        <v>280.3676418862409</v>
      </c>
      <c r="AZ73" s="250">
        <v>280.3676418862409</v>
      </c>
      <c r="BA73" s="252"/>
      <c r="BB73" s="252"/>
      <c r="BC73" s="252"/>
    </row>
    <row r="74" spans="2:55" ht="34.5" customHeight="1">
      <c r="B74" s="30" t="s">
        <v>1192</v>
      </c>
      <c r="C74" s="30" t="s">
        <v>1189</v>
      </c>
      <c r="D74" s="221" t="s">
        <v>1216</v>
      </c>
      <c r="E74" s="221" t="s">
        <v>1135</v>
      </c>
      <c r="F74" s="30"/>
      <c r="G74" s="186"/>
      <c r="H74" s="186"/>
      <c r="I74" s="186"/>
      <c r="J74" s="248" t="s">
        <v>194</v>
      </c>
      <c r="K74" s="248" t="s">
        <v>194</v>
      </c>
      <c r="L74" s="248" t="s">
        <v>194</v>
      </c>
      <c r="M74" s="248" t="s">
        <v>194</v>
      </c>
      <c r="N74" s="248" t="s">
        <v>194</v>
      </c>
      <c r="O74" s="186"/>
      <c r="P74" s="186"/>
      <c r="Q74" s="186"/>
      <c r="R74" s="186"/>
      <c r="S74" s="186"/>
      <c r="T74" s="186"/>
      <c r="U74" s="250"/>
      <c r="V74" s="250"/>
      <c r="W74" s="250"/>
      <c r="X74" s="250"/>
      <c r="Y74" s="251"/>
      <c r="Z74" s="251"/>
      <c r="AA74" s="252"/>
      <c r="AB74" s="250"/>
      <c r="AC74" s="250"/>
      <c r="AD74" s="250"/>
      <c r="AE74" s="250"/>
      <c r="AF74" s="251"/>
      <c r="AG74" s="251"/>
      <c r="AH74" s="252"/>
      <c r="AI74" s="250"/>
      <c r="AJ74" s="250"/>
      <c r="AK74" s="250"/>
      <c r="AL74" s="250"/>
      <c r="AM74" s="251"/>
      <c r="AN74" s="251"/>
      <c r="AO74" s="252"/>
      <c r="AP74" s="250"/>
      <c r="AQ74" s="250"/>
      <c r="AR74" s="250"/>
      <c r="AS74" s="250"/>
      <c r="AT74" s="252"/>
      <c r="AU74" s="252"/>
      <c r="AV74" s="252"/>
      <c r="AW74" s="250"/>
      <c r="AX74" s="250"/>
      <c r="AY74" s="250"/>
      <c r="AZ74" s="250"/>
      <c r="BA74" s="252"/>
      <c r="BB74" s="252"/>
      <c r="BC74" s="252"/>
    </row>
    <row r="75" spans="2:55" ht="43.2">
      <c r="B75" s="30" t="s">
        <v>1192</v>
      </c>
      <c r="C75" s="30" t="s">
        <v>1189</v>
      </c>
      <c r="D75" s="221" t="s">
        <v>1217</v>
      </c>
      <c r="E75" s="221" t="s">
        <v>1218</v>
      </c>
      <c r="F75" s="30"/>
      <c r="G75" s="186"/>
      <c r="H75" s="186"/>
      <c r="I75" s="186"/>
      <c r="J75" s="248" t="s">
        <v>194</v>
      </c>
      <c r="K75" s="248" t="s">
        <v>194</v>
      </c>
      <c r="L75" s="248" t="s">
        <v>194</v>
      </c>
      <c r="M75" s="248" t="s">
        <v>194</v>
      </c>
      <c r="N75" s="248" t="s">
        <v>194</v>
      </c>
      <c r="O75" s="186"/>
      <c r="P75" s="186"/>
      <c r="Q75" s="186"/>
      <c r="R75" s="186"/>
      <c r="S75" s="186"/>
      <c r="T75" s="186"/>
      <c r="U75" s="250"/>
      <c r="V75" s="250"/>
      <c r="W75" s="250"/>
      <c r="X75" s="250"/>
      <c r="Y75" s="251"/>
      <c r="Z75" s="251"/>
      <c r="AA75" s="252"/>
      <c r="AB75" s="250"/>
      <c r="AC75" s="250"/>
      <c r="AD75" s="250"/>
      <c r="AE75" s="250"/>
      <c r="AF75" s="251"/>
      <c r="AG75" s="251"/>
      <c r="AH75" s="252"/>
      <c r="AI75" s="250"/>
      <c r="AJ75" s="250"/>
      <c r="AK75" s="250">
        <v>1180.92587</v>
      </c>
      <c r="AL75" s="250">
        <v>1180.92587</v>
      </c>
      <c r="AM75" s="251"/>
      <c r="AN75" s="251"/>
      <c r="AO75" s="252" t="s">
        <v>1219</v>
      </c>
      <c r="AP75" s="250"/>
      <c r="AQ75" s="250"/>
      <c r="AR75" s="250">
        <v>3182</v>
      </c>
      <c r="AS75" s="250">
        <v>3182</v>
      </c>
      <c r="AT75" s="252"/>
      <c r="AU75" s="252"/>
      <c r="AV75" s="256" t="s">
        <v>1220</v>
      </c>
      <c r="AW75" s="250"/>
      <c r="AX75" s="250"/>
      <c r="AY75" s="250">
        <v>3224.1885318472951</v>
      </c>
      <c r="AZ75" s="250">
        <v>3224.1885318472951</v>
      </c>
      <c r="BA75" s="252"/>
      <c r="BB75" s="252"/>
      <c r="BC75" s="256" t="s">
        <v>1220</v>
      </c>
    </row>
    <row r="76" spans="2:55" ht="64.5" customHeight="1">
      <c r="B76" s="30" t="s">
        <v>1192</v>
      </c>
      <c r="C76" s="30" t="s">
        <v>1189</v>
      </c>
      <c r="D76" s="221" t="s">
        <v>1221</v>
      </c>
      <c r="E76" s="221" t="s">
        <v>1222</v>
      </c>
      <c r="F76" s="30"/>
      <c r="G76" s="186"/>
      <c r="H76" s="186"/>
      <c r="I76" s="186">
        <v>2019</v>
      </c>
      <c r="J76" s="248" t="s">
        <v>194</v>
      </c>
      <c r="K76" s="248" t="s">
        <v>194</v>
      </c>
      <c r="L76" s="248" t="s">
        <v>194</v>
      </c>
      <c r="M76" s="248" t="s">
        <v>194</v>
      </c>
      <c r="N76" s="248" t="s">
        <v>194</v>
      </c>
      <c r="O76" s="186"/>
      <c r="P76" s="186" t="s">
        <v>1210</v>
      </c>
      <c r="Q76" s="186"/>
      <c r="R76" s="186"/>
      <c r="S76" s="186"/>
      <c r="T76" s="186"/>
      <c r="U76" s="250"/>
      <c r="V76" s="250"/>
      <c r="W76" s="250">
        <v>4532.3059999999996</v>
      </c>
      <c r="X76" s="250">
        <v>4532.3059999999996</v>
      </c>
      <c r="Y76" s="251"/>
      <c r="Z76" s="251"/>
      <c r="AA76" s="256" t="s">
        <v>1223</v>
      </c>
      <c r="AB76" s="250">
        <v>0</v>
      </c>
      <c r="AC76" s="250">
        <v>0</v>
      </c>
      <c r="AD76" s="250">
        <v>4092.2314899999997</v>
      </c>
      <c r="AE76" s="250">
        <v>4092.2314899999997</v>
      </c>
      <c r="AF76" s="251"/>
      <c r="AG76" s="251">
        <v>1227</v>
      </c>
      <c r="AH76" s="256" t="s">
        <v>1224</v>
      </c>
      <c r="AI76" s="250"/>
      <c r="AJ76" s="250"/>
      <c r="AK76" s="250">
        <v>3180.2747799999997</v>
      </c>
      <c r="AL76" s="250">
        <v>3180.2747799999997</v>
      </c>
      <c r="AM76" s="251"/>
      <c r="AN76" s="251"/>
      <c r="AO76" s="252" t="s">
        <v>1225</v>
      </c>
      <c r="AP76" s="250"/>
      <c r="AQ76" s="250"/>
      <c r="AR76" s="250">
        <v>2048.2539999999999</v>
      </c>
      <c r="AS76" s="250">
        <v>2048.2539999999999</v>
      </c>
      <c r="AT76" s="252"/>
      <c r="AU76" s="252"/>
      <c r="AV76" s="256" t="s">
        <v>1226</v>
      </c>
      <c r="AW76" s="250"/>
      <c r="AX76" s="250"/>
      <c r="AY76" s="250">
        <v>1902.8010794457634</v>
      </c>
      <c r="AZ76" s="250">
        <v>1902.8010794457634</v>
      </c>
      <c r="BA76" s="252"/>
      <c r="BB76" s="252"/>
      <c r="BC76" s="256" t="s">
        <v>1226</v>
      </c>
    </row>
    <row r="77" spans="2:55" ht="64.5" customHeight="1">
      <c r="B77" s="30" t="s">
        <v>1192</v>
      </c>
      <c r="C77" s="30" t="s">
        <v>1189</v>
      </c>
      <c r="D77" s="221" t="s">
        <v>1227</v>
      </c>
      <c r="E77" s="221" t="s">
        <v>1228</v>
      </c>
      <c r="F77" s="30"/>
      <c r="G77" s="186"/>
      <c r="H77" s="186"/>
      <c r="I77" s="186"/>
      <c r="J77" s="248" t="s">
        <v>194</v>
      </c>
      <c r="K77" s="248" t="s">
        <v>194</v>
      </c>
      <c r="L77" s="248" t="s">
        <v>194</v>
      </c>
      <c r="M77" s="248" t="s">
        <v>194</v>
      </c>
      <c r="N77" s="248" t="s">
        <v>194</v>
      </c>
      <c r="O77" s="186"/>
      <c r="P77" s="186"/>
      <c r="Q77" s="186"/>
      <c r="R77" s="186"/>
      <c r="S77" s="186"/>
      <c r="T77" s="186"/>
      <c r="U77" s="250"/>
      <c r="V77" s="250"/>
      <c r="W77" s="250"/>
      <c r="X77" s="250"/>
      <c r="Y77" s="251"/>
      <c r="Z77" s="251"/>
      <c r="AA77" s="252"/>
      <c r="AB77" s="250"/>
      <c r="AC77" s="250"/>
      <c r="AD77" s="250"/>
      <c r="AE77" s="250"/>
      <c r="AF77" s="251"/>
      <c r="AG77" s="251"/>
      <c r="AH77" s="252"/>
      <c r="AI77" s="250"/>
      <c r="AJ77" s="250"/>
      <c r="AK77" s="250"/>
      <c r="AL77" s="250"/>
      <c r="AM77" s="251"/>
      <c r="AN77" s="251"/>
      <c r="AO77" s="252"/>
      <c r="AP77" s="250"/>
      <c r="AQ77" s="250"/>
      <c r="AR77" s="250"/>
      <c r="AS77" s="250"/>
      <c r="AT77" s="252"/>
      <c r="AU77" s="252"/>
      <c r="AV77" s="252"/>
      <c r="AW77" s="250"/>
      <c r="AX77" s="250"/>
      <c r="AY77" s="250"/>
      <c r="AZ77" s="250"/>
      <c r="BA77" s="252"/>
      <c r="BB77" s="252"/>
      <c r="BC77" s="252"/>
    </row>
    <row r="78" spans="2:55" ht="72">
      <c r="B78" s="30" t="s">
        <v>1192</v>
      </c>
      <c r="C78" s="30" t="s">
        <v>1189</v>
      </c>
      <c r="D78" s="221" t="s">
        <v>1229</v>
      </c>
      <c r="E78" s="221" t="s">
        <v>1230</v>
      </c>
      <c r="F78" s="30"/>
      <c r="G78" s="186"/>
      <c r="H78" s="186"/>
      <c r="I78" s="186"/>
      <c r="J78" s="248" t="s">
        <v>194</v>
      </c>
      <c r="K78" s="248" t="s">
        <v>194</v>
      </c>
      <c r="L78" s="248" t="s">
        <v>194</v>
      </c>
      <c r="M78" s="248" t="s">
        <v>194</v>
      </c>
      <c r="N78" s="248" t="s">
        <v>194</v>
      </c>
      <c r="O78" s="186"/>
      <c r="P78" s="186"/>
      <c r="Q78" s="186"/>
      <c r="R78" s="186"/>
      <c r="S78" s="186"/>
      <c r="T78" s="186"/>
      <c r="U78" s="250"/>
      <c r="V78" s="250"/>
      <c r="W78" s="250"/>
      <c r="X78" s="250"/>
      <c r="Y78" s="251"/>
      <c r="Z78" s="251"/>
      <c r="AA78" s="252"/>
      <c r="AB78" s="250"/>
      <c r="AC78" s="250"/>
      <c r="AD78" s="250"/>
      <c r="AE78" s="250"/>
      <c r="AF78" s="251"/>
      <c r="AG78" s="251"/>
      <c r="AH78" s="252"/>
      <c r="AI78" s="250"/>
      <c r="AJ78" s="250"/>
      <c r="AK78" s="250"/>
      <c r="AL78" s="250"/>
      <c r="AM78" s="251"/>
      <c r="AN78" s="251"/>
      <c r="AO78" s="252"/>
      <c r="AP78" s="250"/>
      <c r="AQ78" s="250"/>
      <c r="AR78" s="250"/>
      <c r="AS78" s="250"/>
      <c r="AT78" s="252"/>
      <c r="AU78" s="252"/>
      <c r="AV78" s="252"/>
      <c r="AW78" s="250"/>
      <c r="AX78" s="250"/>
      <c r="AY78" s="250"/>
      <c r="AZ78" s="250"/>
      <c r="BA78" s="252"/>
      <c r="BB78" s="252"/>
      <c r="BC78" s="252"/>
    </row>
    <row r="79" spans="2:55" ht="65.25" customHeight="1">
      <c r="B79" s="30" t="s">
        <v>1192</v>
      </c>
      <c r="C79" s="30" t="s">
        <v>1189</v>
      </c>
      <c r="D79" s="221" t="s">
        <v>1231</v>
      </c>
      <c r="E79" s="221" t="s">
        <v>1232</v>
      </c>
      <c r="F79" s="30"/>
      <c r="G79" s="186"/>
      <c r="H79" s="186"/>
      <c r="I79" s="186"/>
      <c r="J79" s="248" t="s">
        <v>194</v>
      </c>
      <c r="K79" s="248" t="s">
        <v>194</v>
      </c>
      <c r="L79" s="248" t="s">
        <v>194</v>
      </c>
      <c r="M79" s="248" t="s">
        <v>194</v>
      </c>
      <c r="N79" s="248" t="s">
        <v>194</v>
      </c>
      <c r="O79" s="186"/>
      <c r="P79" s="186" t="s">
        <v>1195</v>
      </c>
      <c r="Q79" s="186"/>
      <c r="R79" s="186"/>
      <c r="S79" s="186"/>
      <c r="T79" s="186"/>
      <c r="U79" s="250"/>
      <c r="V79" s="250"/>
      <c r="W79" s="250"/>
      <c r="X79" s="250"/>
      <c r="Y79" s="251"/>
      <c r="Z79" s="251"/>
      <c r="AA79" s="252"/>
      <c r="AB79" s="250"/>
      <c r="AC79" s="250"/>
      <c r="AD79" s="250"/>
      <c r="AE79" s="250"/>
      <c r="AF79" s="251"/>
      <c r="AG79" s="251"/>
      <c r="AH79" s="252"/>
      <c r="AI79" s="250"/>
      <c r="AJ79" s="250"/>
      <c r="AK79" s="250"/>
      <c r="AL79" s="250"/>
      <c r="AM79" s="251"/>
      <c r="AN79" s="251"/>
      <c r="AO79" s="252"/>
      <c r="AP79" s="250"/>
      <c r="AQ79" s="250"/>
      <c r="AR79" s="250">
        <v>18283.2</v>
      </c>
      <c r="AS79" s="250">
        <v>18283.2</v>
      </c>
      <c r="AT79" s="252"/>
      <c r="AU79" s="252"/>
      <c r="AV79" s="252"/>
      <c r="AW79" s="250"/>
      <c r="AX79" s="250"/>
      <c r="AY79" s="250">
        <v>18831.7</v>
      </c>
      <c r="AZ79" s="250">
        <v>18831.7</v>
      </c>
      <c r="BA79" s="252"/>
      <c r="BB79" s="252"/>
      <c r="BC79" s="252"/>
    </row>
    <row r="80" spans="2:55" ht="64.5" customHeight="1">
      <c r="B80" s="30" t="s">
        <v>1192</v>
      </c>
      <c r="C80" s="30" t="s">
        <v>1189</v>
      </c>
      <c r="D80" s="221" t="s">
        <v>1233</v>
      </c>
      <c r="E80" s="221" t="s">
        <v>1234</v>
      </c>
      <c r="F80" s="30"/>
      <c r="G80" s="186"/>
      <c r="H80" s="186"/>
      <c r="I80" s="186"/>
      <c r="J80" s="248" t="s">
        <v>194</v>
      </c>
      <c r="K80" s="248" t="s">
        <v>194</v>
      </c>
      <c r="L80" s="248" t="s">
        <v>194</v>
      </c>
      <c r="M80" s="248" t="s">
        <v>194</v>
      </c>
      <c r="N80" s="248" t="s">
        <v>194</v>
      </c>
      <c r="O80" s="186"/>
      <c r="P80" s="186" t="s">
        <v>1195</v>
      </c>
      <c r="Q80" s="186"/>
      <c r="R80" s="186"/>
      <c r="S80" s="186"/>
      <c r="T80" s="186"/>
      <c r="U80" s="250"/>
      <c r="V80" s="250"/>
      <c r="W80" s="250"/>
      <c r="X80" s="250"/>
      <c r="Y80" s="251"/>
      <c r="Z80" s="251"/>
      <c r="AA80" s="252"/>
      <c r="AB80" s="250"/>
      <c r="AC80" s="250"/>
      <c r="AD80" s="250"/>
      <c r="AE80" s="250"/>
      <c r="AF80" s="251"/>
      <c r="AG80" s="251"/>
      <c r="AH80" s="252"/>
      <c r="AI80" s="250"/>
      <c r="AJ80" s="250"/>
      <c r="AK80" s="250">
        <v>29</v>
      </c>
      <c r="AL80" s="250">
        <v>29</v>
      </c>
      <c r="AM80" s="251"/>
      <c r="AN80" s="251"/>
      <c r="AO80" s="252"/>
      <c r="AP80" s="250"/>
      <c r="AQ80" s="250"/>
      <c r="AR80" s="250">
        <v>962.27</v>
      </c>
      <c r="AS80" s="250">
        <v>962.27</v>
      </c>
      <c r="AT80" s="252"/>
      <c r="AU80" s="252"/>
      <c r="AV80" s="252"/>
      <c r="AW80" s="250"/>
      <c r="AX80" s="250"/>
      <c r="AY80" s="250">
        <v>991.14</v>
      </c>
      <c r="AZ80" s="250">
        <v>991.14</v>
      </c>
      <c r="BA80" s="252"/>
      <c r="BB80" s="252"/>
      <c r="BC80" s="252"/>
    </row>
    <row r="81" spans="2:55" ht="49.5" customHeight="1">
      <c r="B81" s="30" t="s">
        <v>1192</v>
      </c>
      <c r="C81" s="30" t="s">
        <v>1189</v>
      </c>
      <c r="D81" s="221" t="s">
        <v>1235</v>
      </c>
      <c r="E81" s="221" t="s">
        <v>1236</v>
      </c>
      <c r="F81" s="30"/>
      <c r="G81" s="186"/>
      <c r="H81" s="186"/>
      <c r="I81" s="186">
        <v>2019</v>
      </c>
      <c r="J81" s="248"/>
      <c r="K81" s="248"/>
      <c r="L81" s="248"/>
      <c r="M81" s="248"/>
      <c r="N81" s="248"/>
      <c r="O81" s="186"/>
      <c r="P81" s="186" t="s">
        <v>1210</v>
      </c>
      <c r="Q81" s="186"/>
      <c r="R81" s="186"/>
      <c r="S81" s="186"/>
      <c r="T81" s="186"/>
      <c r="U81" s="250"/>
      <c r="V81" s="250"/>
      <c r="W81" s="250">
        <v>989.08</v>
      </c>
      <c r="X81" s="250">
        <v>989.08</v>
      </c>
      <c r="Y81" s="251"/>
      <c r="Z81" s="251"/>
      <c r="AA81" s="252"/>
      <c r="AB81" s="250">
        <v>0</v>
      </c>
      <c r="AC81" s="250">
        <v>0</v>
      </c>
      <c r="AD81" s="250">
        <v>3966.0336200000002</v>
      </c>
      <c r="AE81" s="250">
        <v>3966.0336200000002</v>
      </c>
      <c r="AF81" s="251"/>
      <c r="AG81" s="255">
        <v>14000</v>
      </c>
      <c r="AH81" s="252"/>
      <c r="AI81" s="250"/>
      <c r="AJ81" s="250"/>
      <c r="AK81" s="250">
        <v>3221.2003200000008</v>
      </c>
      <c r="AL81" s="250">
        <v>3221.2003200000008</v>
      </c>
      <c r="AM81" s="251"/>
      <c r="AN81" s="251"/>
      <c r="AO81" s="252"/>
      <c r="AP81" s="250"/>
      <c r="AQ81" s="250"/>
      <c r="AR81" s="250">
        <v>6158.9770000000008</v>
      </c>
      <c r="AS81" s="250">
        <v>6158.9770000000008</v>
      </c>
      <c r="AT81" s="252"/>
      <c r="AU81" s="252"/>
      <c r="AV81" s="256" t="s">
        <v>1237</v>
      </c>
      <c r="AW81" s="250"/>
      <c r="AX81" s="250"/>
      <c r="AY81" s="250">
        <v>6571.2833516747351</v>
      </c>
      <c r="AZ81" s="250">
        <v>6571.2833516747351</v>
      </c>
      <c r="BA81" s="252"/>
      <c r="BB81" s="252"/>
      <c r="BC81" s="256" t="s">
        <v>1237</v>
      </c>
    </row>
    <row r="82" spans="2:55" ht="57.6">
      <c r="B82" s="30" t="s">
        <v>1188</v>
      </c>
      <c r="C82" s="30" t="s">
        <v>1189</v>
      </c>
      <c r="D82" s="221" t="s">
        <v>1238</v>
      </c>
      <c r="E82" s="221" t="s">
        <v>1239</v>
      </c>
      <c r="F82" s="30"/>
      <c r="G82" s="186"/>
      <c r="H82" s="186"/>
      <c r="I82" s="186"/>
      <c r="J82" s="248" t="s">
        <v>194</v>
      </c>
      <c r="K82" s="248" t="s">
        <v>194</v>
      </c>
      <c r="L82" s="248" t="s">
        <v>194</v>
      </c>
      <c r="M82" s="248" t="s">
        <v>194</v>
      </c>
      <c r="N82" s="248" t="s">
        <v>194</v>
      </c>
      <c r="O82" s="186"/>
      <c r="P82" s="186"/>
      <c r="Q82" s="186"/>
      <c r="R82" s="186"/>
      <c r="S82" s="186"/>
      <c r="T82" s="186" t="s">
        <v>1240</v>
      </c>
      <c r="U82" s="250"/>
      <c r="V82" s="250"/>
      <c r="W82" s="250"/>
      <c r="X82" s="250"/>
      <c r="Y82" s="251"/>
      <c r="Z82" s="251"/>
      <c r="AA82" s="252"/>
      <c r="AB82" s="250"/>
      <c r="AC82" s="250"/>
      <c r="AD82" s="250"/>
      <c r="AE82" s="250"/>
      <c r="AF82" s="251"/>
      <c r="AG82" s="251"/>
      <c r="AH82" s="252"/>
      <c r="AI82" s="250"/>
      <c r="AJ82" s="250"/>
      <c r="AK82" s="250"/>
      <c r="AL82" s="250"/>
      <c r="AM82" s="251"/>
      <c r="AN82" s="251"/>
      <c r="AO82" s="252"/>
      <c r="AP82" s="250"/>
      <c r="AQ82" s="250"/>
      <c r="AR82" s="250"/>
      <c r="AS82" s="250"/>
      <c r="AT82" s="252"/>
      <c r="AU82" s="252"/>
      <c r="AV82" s="252"/>
      <c r="AW82" s="250"/>
      <c r="AX82" s="250"/>
      <c r="AY82" s="250"/>
      <c r="AZ82" s="250"/>
      <c r="BA82" s="252"/>
      <c r="BB82" s="252"/>
      <c r="BC82" s="252"/>
    </row>
    <row r="83" spans="2:55" ht="49.5" customHeight="1">
      <c r="B83" s="30" t="s">
        <v>1188</v>
      </c>
      <c r="C83" s="30" t="s">
        <v>1189</v>
      </c>
      <c r="D83" s="221" t="s">
        <v>1241</v>
      </c>
      <c r="E83" s="221" t="s">
        <v>1242</v>
      </c>
      <c r="F83" s="30"/>
      <c r="G83" s="186"/>
      <c r="H83" s="186"/>
      <c r="I83" s="186"/>
      <c r="J83" s="248" t="s">
        <v>194</v>
      </c>
      <c r="K83" s="248" t="s">
        <v>194</v>
      </c>
      <c r="L83" s="248" t="s">
        <v>194</v>
      </c>
      <c r="M83" s="248" t="s">
        <v>194</v>
      </c>
      <c r="N83" s="248" t="s">
        <v>194</v>
      </c>
      <c r="O83" s="186"/>
      <c r="P83" s="186"/>
      <c r="Q83" s="186"/>
      <c r="R83" s="186"/>
      <c r="S83" s="186"/>
      <c r="T83" s="186"/>
      <c r="U83" s="250"/>
      <c r="V83" s="250"/>
      <c r="W83" s="250"/>
      <c r="X83" s="250"/>
      <c r="Y83" s="251"/>
      <c r="Z83" s="251"/>
      <c r="AA83" s="252"/>
      <c r="AB83" s="250"/>
      <c r="AC83" s="250"/>
      <c r="AD83" s="250"/>
      <c r="AE83" s="250"/>
      <c r="AF83" s="251"/>
      <c r="AG83" s="251"/>
      <c r="AH83" s="252"/>
      <c r="AI83" s="250"/>
      <c r="AJ83" s="250"/>
      <c r="AK83" s="250"/>
      <c r="AL83" s="250"/>
      <c r="AM83" s="251"/>
      <c r="AN83" s="251"/>
      <c r="AO83" s="252"/>
      <c r="AP83" s="250"/>
      <c r="AQ83" s="250"/>
      <c r="AR83" s="250"/>
      <c r="AS83" s="250"/>
      <c r="AT83" s="252"/>
      <c r="AU83" s="252"/>
      <c r="AV83" s="252"/>
      <c r="AW83" s="250"/>
      <c r="AX83" s="250"/>
      <c r="AY83" s="250"/>
      <c r="AZ83" s="250"/>
      <c r="BA83" s="252"/>
      <c r="BB83" s="252"/>
      <c r="BC83" s="252"/>
    </row>
    <row r="84" spans="2:55" ht="49.5" customHeight="1">
      <c r="B84" s="30" t="s">
        <v>1188</v>
      </c>
      <c r="C84" s="30" t="s">
        <v>1189</v>
      </c>
      <c r="D84" s="221" t="s">
        <v>1243</v>
      </c>
      <c r="E84" s="221" t="s">
        <v>1244</v>
      </c>
      <c r="F84" s="30" t="s">
        <v>1245</v>
      </c>
      <c r="G84" s="186" t="s">
        <v>1209</v>
      </c>
      <c r="H84" s="186"/>
      <c r="I84" s="186">
        <v>2018</v>
      </c>
      <c r="J84" s="248">
        <v>2818.4725180700693</v>
      </c>
      <c r="K84" s="248" t="s">
        <v>194</v>
      </c>
      <c r="L84" s="248" t="s">
        <v>194</v>
      </c>
      <c r="M84" s="248">
        <v>2944.4437182479501</v>
      </c>
      <c r="N84" s="248">
        <v>2568.3354374620799</v>
      </c>
      <c r="O84" s="186"/>
      <c r="P84" s="186" t="s">
        <v>1246</v>
      </c>
      <c r="Q84" s="186"/>
      <c r="R84" s="186"/>
      <c r="S84" s="186"/>
      <c r="T84" s="186"/>
      <c r="U84" s="250"/>
      <c r="V84" s="250"/>
      <c r="W84" s="250">
        <v>15271.118</v>
      </c>
      <c r="X84" s="250">
        <v>15271.118</v>
      </c>
      <c r="Y84" s="251"/>
      <c r="Z84" s="251"/>
      <c r="AA84" s="256" t="s">
        <v>1247</v>
      </c>
      <c r="AB84" s="250">
        <v>0</v>
      </c>
      <c r="AC84" s="250">
        <v>0</v>
      </c>
      <c r="AD84" s="250">
        <v>46684.76264999999</v>
      </c>
      <c r="AE84" s="250">
        <v>46684.76264999999</v>
      </c>
      <c r="AF84" s="251"/>
      <c r="AG84" s="251"/>
      <c r="AH84" s="256" t="s">
        <v>1248</v>
      </c>
      <c r="AI84" s="250"/>
      <c r="AJ84" s="250"/>
      <c r="AK84" s="250">
        <v>32431.821789999995</v>
      </c>
      <c r="AL84" s="250">
        <v>32431.821789999995</v>
      </c>
      <c r="AM84" s="251"/>
      <c r="AN84" s="251"/>
      <c r="AO84" s="256" t="s">
        <v>1249</v>
      </c>
      <c r="AP84" s="250"/>
      <c r="AQ84" s="250"/>
      <c r="AR84" s="250">
        <v>42636.058529503905</v>
      </c>
      <c r="AS84" s="250">
        <v>42636.058529503905</v>
      </c>
      <c r="AT84" s="252"/>
      <c r="AU84" s="252"/>
      <c r="AV84" s="256" t="s">
        <v>1250</v>
      </c>
      <c r="AW84" s="250"/>
      <c r="AX84" s="250"/>
      <c r="AY84" s="250">
        <v>45358.901659009534</v>
      </c>
      <c r="AZ84" s="250">
        <v>45358.901659009534</v>
      </c>
      <c r="BA84" s="252"/>
      <c r="BB84" s="252"/>
      <c r="BC84" s="256" t="s">
        <v>1251</v>
      </c>
    </row>
    <row r="85" spans="2:55" ht="49.5" customHeight="1">
      <c r="B85" s="30" t="s">
        <v>1188</v>
      </c>
      <c r="C85" s="30" t="s">
        <v>1189</v>
      </c>
      <c r="D85" s="221" t="s">
        <v>1252</v>
      </c>
      <c r="E85" s="221" t="s">
        <v>1244</v>
      </c>
      <c r="F85" s="30" t="s">
        <v>1253</v>
      </c>
      <c r="G85" s="186" t="s">
        <v>1209</v>
      </c>
      <c r="H85" s="186"/>
      <c r="I85" s="186" t="s">
        <v>44</v>
      </c>
      <c r="J85" s="248">
        <v>8915.2332628831246</v>
      </c>
      <c r="K85" s="248" t="s">
        <v>194</v>
      </c>
      <c r="L85" s="248" t="s">
        <v>194</v>
      </c>
      <c r="M85" s="248">
        <v>9307.0232735975333</v>
      </c>
      <c r="N85" s="248">
        <v>8805.5320598830876</v>
      </c>
      <c r="O85" s="186"/>
      <c r="P85" s="186"/>
      <c r="Q85" s="186"/>
      <c r="R85" s="186"/>
      <c r="S85" s="186"/>
      <c r="T85" s="186"/>
      <c r="U85" s="250"/>
      <c r="V85" s="250"/>
      <c r="W85" s="250">
        <f>30413.385+744.37</f>
        <v>31157.754999999997</v>
      </c>
      <c r="X85" s="250">
        <v>30413.384999999998</v>
      </c>
      <c r="Y85" s="251"/>
      <c r="Z85" s="255"/>
      <c r="AA85" s="256" t="s">
        <v>1254</v>
      </c>
      <c r="AB85" s="250">
        <v>0</v>
      </c>
      <c r="AC85" s="250">
        <v>0</v>
      </c>
      <c r="AD85" s="250">
        <v>37604</v>
      </c>
      <c r="AE85" s="250">
        <v>37604</v>
      </c>
      <c r="AF85" s="251"/>
      <c r="AG85" s="251"/>
      <c r="AH85" s="256" t="s">
        <v>1255</v>
      </c>
      <c r="AI85" s="250"/>
      <c r="AJ85" s="250"/>
      <c r="AK85" s="250">
        <v>16165.062719999994</v>
      </c>
      <c r="AL85" s="250">
        <v>16165.062719999994</v>
      </c>
      <c r="AM85" s="251"/>
      <c r="AN85" s="251"/>
      <c r="AO85" s="256" t="s">
        <v>1256</v>
      </c>
      <c r="AP85" s="250"/>
      <c r="AQ85" s="250"/>
      <c r="AR85" s="250">
        <v>31257.625</v>
      </c>
      <c r="AS85" s="250">
        <v>31257.625</v>
      </c>
      <c r="AT85" s="252"/>
      <c r="AU85" s="252"/>
      <c r="AV85" s="256" t="s">
        <v>1257</v>
      </c>
      <c r="AW85" s="250"/>
      <c r="AX85" s="250"/>
      <c r="AY85" s="250">
        <v>36212.074999999997</v>
      </c>
      <c r="AZ85" s="250">
        <v>36212.074999999997</v>
      </c>
      <c r="BA85" s="252"/>
      <c r="BB85" s="252"/>
      <c r="BC85" s="256" t="s">
        <v>1257</v>
      </c>
    </row>
    <row r="86" spans="2:55" ht="34.5" customHeight="1">
      <c r="B86" s="30" t="s">
        <v>1192</v>
      </c>
      <c r="C86" s="30" t="s">
        <v>1189</v>
      </c>
      <c r="D86" s="221" t="s">
        <v>1258</v>
      </c>
      <c r="E86" s="221" t="s">
        <v>1259</v>
      </c>
      <c r="F86" s="30"/>
      <c r="G86" s="186"/>
      <c r="H86" s="186"/>
      <c r="I86" s="186"/>
      <c r="J86" s="248" t="s">
        <v>194</v>
      </c>
      <c r="K86" s="248" t="s">
        <v>194</v>
      </c>
      <c r="L86" s="248" t="s">
        <v>194</v>
      </c>
      <c r="M86" s="248" t="s">
        <v>194</v>
      </c>
      <c r="N86" s="248" t="s">
        <v>194</v>
      </c>
      <c r="O86" s="186"/>
      <c r="P86" s="186"/>
      <c r="Q86" s="186"/>
      <c r="R86" s="186"/>
      <c r="S86" s="186"/>
      <c r="T86" s="186"/>
      <c r="U86" s="250"/>
      <c r="V86" s="250"/>
      <c r="W86" s="250"/>
      <c r="X86" s="250"/>
      <c r="Y86" s="251"/>
      <c r="Z86" s="251"/>
      <c r="AA86" s="252"/>
      <c r="AB86" s="250"/>
      <c r="AC86" s="250"/>
      <c r="AD86" s="250"/>
      <c r="AE86" s="250"/>
      <c r="AF86" s="251"/>
      <c r="AG86" s="251"/>
      <c r="AH86" s="252"/>
      <c r="AI86" s="250"/>
      <c r="AJ86" s="250"/>
      <c r="AK86" s="250"/>
      <c r="AL86" s="250"/>
      <c r="AM86" s="251"/>
      <c r="AN86" s="251"/>
      <c r="AO86" s="252"/>
      <c r="AP86" s="250"/>
      <c r="AQ86" s="250"/>
      <c r="AR86" s="250"/>
      <c r="AS86" s="250"/>
      <c r="AT86" s="252"/>
      <c r="AU86" s="252"/>
      <c r="AV86" s="252"/>
      <c r="AW86" s="250"/>
      <c r="AX86" s="250"/>
      <c r="AY86" s="250"/>
      <c r="AZ86" s="250"/>
      <c r="BA86" s="252"/>
      <c r="BB86" s="252"/>
      <c r="BC86" s="252"/>
    </row>
    <row r="87" spans="2:55" ht="49.5" customHeight="1">
      <c r="B87" s="30" t="s">
        <v>1188</v>
      </c>
      <c r="C87" s="30" t="s">
        <v>1189</v>
      </c>
      <c r="D87" s="221" t="s">
        <v>1260</v>
      </c>
      <c r="E87" s="221" t="s">
        <v>1261</v>
      </c>
      <c r="F87" s="30"/>
      <c r="G87" s="186"/>
      <c r="H87" s="186"/>
      <c r="I87" s="186"/>
      <c r="J87" s="248" t="s">
        <v>194</v>
      </c>
      <c r="K87" s="248" t="s">
        <v>194</v>
      </c>
      <c r="L87" s="248" t="s">
        <v>194</v>
      </c>
      <c r="M87" s="248" t="s">
        <v>194</v>
      </c>
      <c r="N87" s="248" t="s">
        <v>194</v>
      </c>
      <c r="O87" s="186"/>
      <c r="P87" s="186"/>
      <c r="Q87" s="186"/>
      <c r="R87" s="186"/>
      <c r="S87" s="186"/>
      <c r="T87" s="186" t="s">
        <v>1262</v>
      </c>
      <c r="U87" s="250"/>
      <c r="V87" s="250"/>
      <c r="W87" s="250"/>
      <c r="X87" s="250"/>
      <c r="Y87" s="251"/>
      <c r="Z87" s="251"/>
      <c r="AA87" s="252"/>
      <c r="AB87" s="250"/>
      <c r="AC87" s="250"/>
      <c r="AD87" s="250"/>
      <c r="AE87" s="250"/>
      <c r="AF87" s="251"/>
      <c r="AG87" s="251"/>
      <c r="AH87" s="252"/>
      <c r="AI87" s="250"/>
      <c r="AJ87" s="250"/>
      <c r="AK87" s="250"/>
      <c r="AL87" s="250"/>
      <c r="AM87" s="251"/>
      <c r="AN87" s="251"/>
      <c r="AO87" s="252"/>
      <c r="AP87" s="250"/>
      <c r="AQ87" s="250"/>
      <c r="AR87" s="250"/>
      <c r="AS87" s="250"/>
      <c r="AT87" s="252"/>
      <c r="AU87" s="252"/>
      <c r="AV87" s="256" t="s">
        <v>1263</v>
      </c>
      <c r="AW87" s="250"/>
      <c r="AX87" s="250"/>
      <c r="AY87" s="250"/>
      <c r="AZ87" s="250"/>
      <c r="BA87" s="252"/>
      <c r="BB87" s="252"/>
      <c r="BC87" s="252"/>
    </row>
    <row r="88" spans="2:55" ht="49.5" customHeight="1">
      <c r="B88" s="30" t="s">
        <v>1188</v>
      </c>
      <c r="C88" s="30" t="s">
        <v>1189</v>
      </c>
      <c r="D88" s="221" t="s">
        <v>1264</v>
      </c>
      <c r="E88" s="221" t="s">
        <v>1265</v>
      </c>
      <c r="F88" s="30" t="s">
        <v>1266</v>
      </c>
      <c r="G88" s="186"/>
      <c r="H88" s="186"/>
      <c r="I88" s="186">
        <v>2021</v>
      </c>
      <c r="J88" s="248" t="s">
        <v>1137</v>
      </c>
      <c r="K88" s="248" t="s">
        <v>1137</v>
      </c>
      <c r="L88" s="248" t="s">
        <v>1137</v>
      </c>
      <c r="M88" s="248" t="s">
        <v>1137</v>
      </c>
      <c r="N88" s="248" t="s">
        <v>1137</v>
      </c>
      <c r="O88" s="186"/>
      <c r="P88" s="186" t="s">
        <v>1267</v>
      </c>
      <c r="Q88" s="186"/>
      <c r="R88" s="186"/>
      <c r="S88" s="186"/>
      <c r="T88" s="186"/>
      <c r="U88" s="250">
        <v>4219</v>
      </c>
      <c r="V88" s="250">
        <v>4219</v>
      </c>
      <c r="W88" s="250"/>
      <c r="X88" s="250"/>
      <c r="Y88" s="251"/>
      <c r="Z88" s="251"/>
      <c r="AA88" s="252"/>
      <c r="AB88" s="250">
        <v>16127.864370000001</v>
      </c>
      <c r="AC88" s="250">
        <v>16127.864370000001</v>
      </c>
      <c r="AD88" s="250">
        <v>1055.6305199999999</v>
      </c>
      <c r="AE88" s="250">
        <v>1055.6305199999999</v>
      </c>
      <c r="AF88" s="251"/>
      <c r="AG88" s="251"/>
      <c r="AH88" s="252"/>
      <c r="AI88" s="250">
        <v>11005.182979999998</v>
      </c>
      <c r="AJ88" s="250">
        <v>11005.182979999998</v>
      </c>
      <c r="AK88" s="250">
        <v>634.54832000000033</v>
      </c>
      <c r="AL88" s="250">
        <v>634.54832000000033</v>
      </c>
      <c r="AM88" s="251"/>
      <c r="AN88" s="251"/>
      <c r="AO88" s="252"/>
      <c r="AP88" s="250">
        <v>6800</v>
      </c>
      <c r="AQ88" s="250">
        <v>6800</v>
      </c>
      <c r="AR88" s="250">
        <v>3500</v>
      </c>
      <c r="AS88" s="250">
        <v>3500</v>
      </c>
      <c r="AT88" s="252"/>
      <c r="AU88" s="252"/>
      <c r="AV88" s="252"/>
      <c r="AW88" s="250">
        <v>2300</v>
      </c>
      <c r="AX88" s="250">
        <v>2300</v>
      </c>
      <c r="AY88" s="250">
        <v>3800</v>
      </c>
      <c r="AZ88" s="250">
        <v>3800</v>
      </c>
      <c r="BA88" s="252"/>
      <c r="BB88" s="252"/>
      <c r="BC88" s="252"/>
    </row>
    <row r="89" spans="2:55" ht="43.2">
      <c r="B89" s="30" t="s">
        <v>1188</v>
      </c>
      <c r="C89" s="30" t="s">
        <v>1189</v>
      </c>
      <c r="D89" s="221" t="s">
        <v>1268</v>
      </c>
      <c r="E89" s="221" t="s">
        <v>1269</v>
      </c>
      <c r="F89" s="30"/>
      <c r="G89" s="186" t="s">
        <v>1209</v>
      </c>
      <c r="H89" s="186"/>
      <c r="I89" s="186" t="s">
        <v>44</v>
      </c>
      <c r="J89" s="248">
        <v>269.79443176577433</v>
      </c>
      <c r="K89" s="248" t="s">
        <v>194</v>
      </c>
      <c r="L89" s="248" t="s">
        <v>194</v>
      </c>
      <c r="M89" s="248">
        <v>280.92158683905893</v>
      </c>
      <c r="N89" s="248">
        <v>262.71659232604031</v>
      </c>
      <c r="O89" s="186"/>
      <c r="P89" s="186" t="s">
        <v>1215</v>
      </c>
      <c r="Q89" s="186"/>
      <c r="R89" s="186"/>
      <c r="S89" s="186"/>
      <c r="T89" s="186"/>
      <c r="U89" s="250"/>
      <c r="V89" s="250"/>
      <c r="W89" s="250">
        <f>167414.336+1790.568+18.05</f>
        <v>169222.954</v>
      </c>
      <c r="X89" s="250">
        <v>167414.33621000001</v>
      </c>
      <c r="Y89" s="253"/>
      <c r="Z89" s="251"/>
      <c r="AA89" s="252"/>
      <c r="AB89" s="250"/>
      <c r="AC89" s="250"/>
      <c r="AD89" s="250">
        <v>326799.04885591706</v>
      </c>
      <c r="AE89" s="250">
        <f>233584.728475929-16432-1132</f>
        <v>216020.72847592901</v>
      </c>
      <c r="AF89" s="253"/>
      <c r="AG89" s="251"/>
      <c r="AH89" s="252"/>
      <c r="AI89" s="250"/>
      <c r="AJ89" s="250"/>
      <c r="AK89" s="250">
        <v>333802.07</v>
      </c>
      <c r="AL89" s="250">
        <v>213071.48</v>
      </c>
      <c r="AM89" s="254"/>
      <c r="AN89" s="251"/>
      <c r="AO89" s="252"/>
      <c r="AP89" s="250"/>
      <c r="AQ89" s="250"/>
      <c r="AR89" s="250">
        <v>379262.26949630684</v>
      </c>
      <c r="AS89" s="250">
        <v>238421.26949630684</v>
      </c>
      <c r="AT89" s="252"/>
      <c r="AU89" s="252"/>
      <c r="AV89" s="252"/>
      <c r="AW89" s="250"/>
      <c r="AX89" s="250"/>
      <c r="AY89" s="250">
        <v>347246.48565286706</v>
      </c>
      <c r="AZ89" s="250">
        <v>217453.48565286706</v>
      </c>
      <c r="BA89" s="252"/>
      <c r="BB89" s="252"/>
      <c r="BC89" s="252"/>
    </row>
    <row r="90" spans="2:55" ht="49.5" customHeight="1">
      <c r="B90" s="30" t="s">
        <v>1188</v>
      </c>
      <c r="C90" s="30" t="s">
        <v>1189</v>
      </c>
      <c r="D90" s="221" t="s">
        <v>1270</v>
      </c>
      <c r="E90" s="221" t="s">
        <v>1271</v>
      </c>
      <c r="F90" s="30"/>
      <c r="G90" s="186"/>
      <c r="H90" s="186"/>
      <c r="I90" s="186"/>
      <c r="J90" s="248" t="s">
        <v>194</v>
      </c>
      <c r="K90" s="248" t="s">
        <v>194</v>
      </c>
      <c r="L90" s="248" t="s">
        <v>194</v>
      </c>
      <c r="M90" s="248" t="s">
        <v>194</v>
      </c>
      <c r="N90" s="248" t="s">
        <v>194</v>
      </c>
      <c r="O90" s="186"/>
      <c r="P90" s="186"/>
      <c r="Q90" s="186"/>
      <c r="R90" s="186"/>
      <c r="S90" s="186"/>
      <c r="T90" s="186"/>
      <c r="U90" s="250"/>
      <c r="V90" s="250"/>
      <c r="W90" s="250"/>
      <c r="X90" s="250"/>
      <c r="Y90" s="251"/>
      <c r="Z90" s="251"/>
      <c r="AA90" s="252"/>
      <c r="AB90" s="250"/>
      <c r="AC90" s="250"/>
      <c r="AD90" s="250"/>
      <c r="AE90" s="250"/>
      <c r="AF90" s="251"/>
      <c r="AG90" s="251"/>
      <c r="AH90" s="252"/>
      <c r="AI90" s="250"/>
      <c r="AJ90" s="250"/>
      <c r="AK90" s="250"/>
      <c r="AL90" s="250"/>
      <c r="AM90" s="251"/>
      <c r="AN90" s="251"/>
      <c r="AO90" s="252"/>
      <c r="AP90" s="250"/>
      <c r="AQ90" s="250"/>
      <c r="AR90" s="250"/>
      <c r="AS90" s="250"/>
      <c r="AT90" s="252"/>
      <c r="AU90" s="252"/>
      <c r="AV90" s="252"/>
      <c r="AW90" s="250"/>
      <c r="AX90" s="250"/>
      <c r="AY90" s="250"/>
      <c r="AZ90" s="250"/>
      <c r="BA90" s="252"/>
      <c r="BB90" s="252"/>
      <c r="BC90" s="252"/>
    </row>
    <row r="91" spans="2:55">
      <c r="B91" s="30" t="s">
        <v>744</v>
      </c>
      <c r="C91" s="30" t="s">
        <v>1272</v>
      </c>
      <c r="D91" s="221" t="s">
        <v>1273</v>
      </c>
      <c r="E91" s="221" t="s">
        <v>1274</v>
      </c>
      <c r="F91" s="30"/>
      <c r="G91" s="186"/>
      <c r="H91" s="186"/>
      <c r="I91" s="186"/>
      <c r="J91" s="248" t="s">
        <v>194</v>
      </c>
      <c r="K91" s="248" t="s">
        <v>194</v>
      </c>
      <c r="L91" s="248" t="s">
        <v>194</v>
      </c>
      <c r="M91" s="248" t="s">
        <v>194</v>
      </c>
      <c r="N91" s="248" t="s">
        <v>194</v>
      </c>
      <c r="O91" s="186"/>
      <c r="P91" s="186"/>
      <c r="Q91" s="186"/>
      <c r="R91" s="186"/>
      <c r="S91" s="186"/>
      <c r="T91" s="186"/>
      <c r="U91" s="250">
        <v>1488</v>
      </c>
      <c r="V91" s="250"/>
      <c r="W91" s="250"/>
      <c r="X91" s="250"/>
      <c r="Y91" s="251"/>
      <c r="Z91" s="251"/>
      <c r="AA91" s="252"/>
      <c r="AB91" s="250">
        <v>957</v>
      </c>
      <c r="AC91" s="250"/>
      <c r="AD91" s="250"/>
      <c r="AE91" s="250"/>
      <c r="AF91" s="251"/>
      <c r="AG91" s="251"/>
      <c r="AH91" s="252"/>
      <c r="AI91" s="250">
        <v>2239</v>
      </c>
      <c r="AJ91" s="250"/>
      <c r="AK91" s="250"/>
      <c r="AL91" s="250"/>
      <c r="AM91" s="251"/>
      <c r="AN91" s="251"/>
      <c r="AO91" s="252"/>
      <c r="AP91" s="250"/>
      <c r="AQ91" s="250"/>
      <c r="AR91" s="250"/>
      <c r="AS91" s="250"/>
      <c r="AT91" s="252"/>
      <c r="AU91" s="252"/>
      <c r="AV91" s="252"/>
      <c r="AW91" s="250"/>
      <c r="AX91" s="250"/>
      <c r="AY91" s="250"/>
      <c r="AZ91" s="250"/>
      <c r="BA91" s="252"/>
      <c r="BB91" s="252"/>
      <c r="BC91" s="252"/>
    </row>
    <row r="92" spans="2:55" ht="33" customHeight="1">
      <c r="B92" s="30" t="s">
        <v>744</v>
      </c>
      <c r="C92" s="30" t="s">
        <v>1272</v>
      </c>
      <c r="D92" s="221" t="s">
        <v>1275</v>
      </c>
      <c r="E92" s="221" t="s">
        <v>1276</v>
      </c>
      <c r="F92" s="30"/>
      <c r="G92" s="186"/>
      <c r="H92" s="186"/>
      <c r="I92" s="186"/>
      <c r="J92" s="248" t="s">
        <v>194</v>
      </c>
      <c r="K92" s="248" t="s">
        <v>194</v>
      </c>
      <c r="L92" s="248" t="s">
        <v>194</v>
      </c>
      <c r="M92" s="248" t="s">
        <v>194</v>
      </c>
      <c r="N92" s="248" t="s">
        <v>194</v>
      </c>
      <c r="O92" s="186"/>
      <c r="P92" s="186" t="s">
        <v>44</v>
      </c>
      <c r="Q92" s="186"/>
      <c r="R92" s="186"/>
      <c r="S92" s="186"/>
      <c r="T92" s="186"/>
      <c r="U92" s="250"/>
      <c r="V92" s="250"/>
      <c r="W92" s="250"/>
      <c r="X92" s="250"/>
      <c r="Y92" s="251"/>
      <c r="Z92" s="251"/>
      <c r="AA92" s="252"/>
      <c r="AB92" s="250"/>
      <c r="AC92" s="250"/>
      <c r="AD92" s="250"/>
      <c r="AE92" s="250"/>
      <c r="AF92" s="251"/>
      <c r="AG92" s="251"/>
      <c r="AH92" s="252"/>
      <c r="AI92" s="250"/>
      <c r="AJ92" s="250"/>
      <c r="AK92" s="250"/>
      <c r="AL92" s="250"/>
      <c r="AM92" s="251"/>
      <c r="AN92" s="251"/>
      <c r="AO92" s="252"/>
      <c r="AP92" s="250"/>
      <c r="AQ92" s="250"/>
      <c r="AR92" s="250"/>
      <c r="AS92" s="250"/>
      <c r="AT92" s="252"/>
      <c r="AU92" s="252"/>
      <c r="AV92" s="252"/>
      <c r="AW92" s="250"/>
      <c r="AX92" s="250"/>
      <c r="AY92" s="250"/>
      <c r="AZ92" s="250"/>
      <c r="BA92" s="252"/>
      <c r="BB92" s="252"/>
      <c r="BC92" s="252"/>
    </row>
    <row r="93" spans="2:55" ht="49.5" customHeight="1">
      <c r="B93" s="30" t="s">
        <v>744</v>
      </c>
      <c r="C93" s="30" t="s">
        <v>1272</v>
      </c>
      <c r="D93" s="221" t="s">
        <v>1277</v>
      </c>
      <c r="E93" s="221" t="s">
        <v>1278</v>
      </c>
      <c r="F93" s="30"/>
      <c r="G93" s="186"/>
      <c r="H93" s="186"/>
      <c r="I93" s="186"/>
      <c r="J93" s="248" t="s">
        <v>194</v>
      </c>
      <c r="K93" s="248" t="s">
        <v>194</v>
      </c>
      <c r="L93" s="248" t="s">
        <v>194</v>
      </c>
      <c r="M93" s="248" t="s">
        <v>194</v>
      </c>
      <c r="N93" s="248" t="s">
        <v>194</v>
      </c>
      <c r="O93" s="186"/>
      <c r="P93" s="186"/>
      <c r="Q93" s="186"/>
      <c r="R93" s="186"/>
      <c r="S93" s="186"/>
      <c r="T93" s="186"/>
      <c r="U93" s="250"/>
      <c r="V93" s="250"/>
      <c r="W93" s="250"/>
      <c r="X93" s="250"/>
      <c r="Y93" s="251"/>
      <c r="Z93" s="251"/>
      <c r="AA93" s="252"/>
      <c r="AB93" s="250"/>
      <c r="AC93" s="250"/>
      <c r="AD93" s="250"/>
      <c r="AE93" s="250"/>
      <c r="AF93" s="251"/>
      <c r="AG93" s="251"/>
      <c r="AH93" s="252"/>
      <c r="AI93" s="250"/>
      <c r="AJ93" s="250"/>
      <c r="AK93" s="250"/>
      <c r="AL93" s="250"/>
      <c r="AM93" s="251"/>
      <c r="AN93" s="251"/>
      <c r="AO93" s="252"/>
      <c r="AP93" s="250"/>
      <c r="AQ93" s="250"/>
      <c r="AR93" s="250"/>
      <c r="AS93" s="250"/>
      <c r="AT93" s="252"/>
      <c r="AU93" s="252"/>
      <c r="AV93" s="252"/>
      <c r="AW93" s="250"/>
      <c r="AX93" s="250"/>
      <c r="AY93" s="250"/>
      <c r="AZ93" s="250"/>
      <c r="BA93" s="252"/>
      <c r="BB93" s="252"/>
      <c r="BC93" s="252"/>
    </row>
    <row r="94" spans="2:55" ht="49.5" customHeight="1">
      <c r="B94" s="30" t="s">
        <v>744</v>
      </c>
      <c r="C94" s="30" t="s">
        <v>1272</v>
      </c>
      <c r="D94" s="221" t="s">
        <v>1279</v>
      </c>
      <c r="E94" s="221" t="s">
        <v>1280</v>
      </c>
      <c r="F94" s="30"/>
      <c r="G94" s="186"/>
      <c r="H94" s="186"/>
      <c r="I94" s="186"/>
      <c r="J94" s="248" t="s">
        <v>194</v>
      </c>
      <c r="K94" s="248" t="s">
        <v>194</v>
      </c>
      <c r="L94" s="248" t="s">
        <v>194</v>
      </c>
      <c r="M94" s="248" t="s">
        <v>194</v>
      </c>
      <c r="N94" s="248" t="s">
        <v>194</v>
      </c>
      <c r="O94" s="186"/>
      <c r="P94" s="186"/>
      <c r="Q94" s="186"/>
      <c r="R94" s="186"/>
      <c r="S94" s="186"/>
      <c r="T94" s="186"/>
      <c r="U94" s="250"/>
      <c r="V94" s="250"/>
      <c r="W94" s="250"/>
      <c r="X94" s="250"/>
      <c r="Y94" s="251"/>
      <c r="Z94" s="251"/>
      <c r="AA94" s="252"/>
      <c r="AB94" s="250"/>
      <c r="AC94" s="250"/>
      <c r="AD94" s="250"/>
      <c r="AE94" s="250"/>
      <c r="AF94" s="251"/>
      <c r="AG94" s="251"/>
      <c r="AH94" s="252"/>
      <c r="AI94" s="250"/>
      <c r="AJ94" s="250"/>
      <c r="AK94" s="250"/>
      <c r="AL94" s="250"/>
      <c r="AM94" s="251"/>
      <c r="AN94" s="251"/>
      <c r="AO94" s="252"/>
      <c r="AP94" s="250"/>
      <c r="AQ94" s="250"/>
      <c r="AR94" s="250"/>
      <c r="AS94" s="250"/>
      <c r="AT94" s="252"/>
      <c r="AU94" s="252"/>
      <c r="AV94" s="252"/>
      <c r="AW94" s="250"/>
      <c r="AX94" s="250"/>
      <c r="AY94" s="250"/>
      <c r="AZ94" s="250"/>
      <c r="BA94" s="252"/>
      <c r="BB94" s="252"/>
      <c r="BC94" s="252"/>
    </row>
    <row r="95" spans="2:55" ht="33.75" customHeight="1">
      <c r="B95" s="30" t="s">
        <v>744</v>
      </c>
      <c r="C95" s="30" t="s">
        <v>1272</v>
      </c>
      <c r="D95" s="221" t="s">
        <v>1281</v>
      </c>
      <c r="E95" s="221" t="s">
        <v>1282</v>
      </c>
      <c r="F95" s="30"/>
      <c r="G95" s="186"/>
      <c r="H95" s="186"/>
      <c r="I95" s="186"/>
      <c r="J95" s="248" t="s">
        <v>194</v>
      </c>
      <c r="K95" s="248" t="s">
        <v>194</v>
      </c>
      <c r="L95" s="248" t="s">
        <v>194</v>
      </c>
      <c r="M95" s="248" t="s">
        <v>194</v>
      </c>
      <c r="N95" s="248" t="s">
        <v>194</v>
      </c>
      <c r="O95" s="186"/>
      <c r="P95" s="186"/>
      <c r="Q95" s="186"/>
      <c r="R95" s="186"/>
      <c r="S95" s="186"/>
      <c r="T95" s="186"/>
      <c r="U95" s="250"/>
      <c r="V95" s="250"/>
      <c r="W95" s="250">
        <v>1375.0620100000001</v>
      </c>
      <c r="X95" s="250">
        <v>1375.0620100000001</v>
      </c>
      <c r="Y95" s="251"/>
      <c r="Z95" s="251"/>
      <c r="AA95" s="252"/>
      <c r="AB95" s="250">
        <v>0</v>
      </c>
      <c r="AC95" s="250">
        <v>0</v>
      </c>
      <c r="AD95" s="250">
        <v>111.19721000000015</v>
      </c>
      <c r="AE95" s="250">
        <v>111.19721000000015</v>
      </c>
      <c r="AF95" s="251"/>
      <c r="AG95" s="251"/>
      <c r="AH95" s="252"/>
      <c r="AI95" s="250"/>
      <c r="AJ95" s="250"/>
      <c r="AK95" s="250">
        <v>393.83264999999994</v>
      </c>
      <c r="AL95" s="250">
        <v>393.83264999999994</v>
      </c>
      <c r="AM95" s="251"/>
      <c r="AN95" s="251"/>
      <c r="AO95" s="252"/>
      <c r="AP95" s="250"/>
      <c r="AQ95" s="250"/>
      <c r="AR95" s="250">
        <v>708.98399999999992</v>
      </c>
      <c r="AS95" s="250">
        <v>708.98399999999992</v>
      </c>
      <c r="AT95" s="252"/>
      <c r="AU95" s="252"/>
      <c r="AV95" s="252"/>
      <c r="AW95" s="250"/>
      <c r="AX95" s="250"/>
      <c r="AY95" s="250">
        <v>737.90078176619852</v>
      </c>
      <c r="AZ95" s="250">
        <v>737.90078176619852</v>
      </c>
      <c r="BA95" s="252"/>
      <c r="BB95" s="252"/>
      <c r="BC95" s="252"/>
    </row>
    <row r="96" spans="2:55" ht="72">
      <c r="B96" s="30" t="s">
        <v>744</v>
      </c>
      <c r="C96" s="30" t="s">
        <v>1272</v>
      </c>
      <c r="D96" s="221" t="s">
        <v>1283</v>
      </c>
      <c r="E96" s="221" t="s">
        <v>1284</v>
      </c>
      <c r="F96" s="30" t="s">
        <v>1285</v>
      </c>
      <c r="G96" s="186" t="s">
        <v>1013</v>
      </c>
      <c r="H96" s="186"/>
      <c r="I96" s="186">
        <v>2018</v>
      </c>
      <c r="J96" s="248" t="s">
        <v>1286</v>
      </c>
      <c r="K96" s="248" t="s">
        <v>1287</v>
      </c>
      <c r="L96" s="248" t="s">
        <v>194</v>
      </c>
      <c r="M96" s="248" t="s">
        <v>1288</v>
      </c>
      <c r="N96" s="248" t="s">
        <v>1289</v>
      </c>
      <c r="O96" s="186"/>
      <c r="P96" s="186" t="s">
        <v>1290</v>
      </c>
      <c r="Q96" s="186"/>
      <c r="R96" s="186"/>
      <c r="S96" s="186"/>
      <c r="T96" s="186"/>
      <c r="U96" s="250">
        <v>585</v>
      </c>
      <c r="V96" s="250">
        <v>585</v>
      </c>
      <c r="W96" s="250">
        <v>1905.7099599999997</v>
      </c>
      <c r="X96" s="250">
        <v>1905.7099599999997</v>
      </c>
      <c r="Y96" s="251"/>
      <c r="Z96" s="251"/>
      <c r="AA96" s="256" t="s">
        <v>1291</v>
      </c>
      <c r="AB96" s="250">
        <v>6843.2439199999999</v>
      </c>
      <c r="AC96" s="250">
        <v>6843.2439199999999</v>
      </c>
      <c r="AD96" s="250">
        <v>11092.317349999998</v>
      </c>
      <c r="AE96" s="250">
        <v>11092.317349999998</v>
      </c>
      <c r="AF96" s="251"/>
      <c r="AG96" s="255">
        <v>14000</v>
      </c>
      <c r="AH96" s="256" t="s">
        <v>1292</v>
      </c>
      <c r="AI96" s="250">
        <v>3284.8591499999993</v>
      </c>
      <c r="AJ96" s="250">
        <v>3284.8591499999993</v>
      </c>
      <c r="AK96" s="250" t="s">
        <v>1293</v>
      </c>
      <c r="AL96" s="250" t="s">
        <v>1293</v>
      </c>
      <c r="AM96" s="251"/>
      <c r="AN96" s="251"/>
      <c r="AO96" s="256" t="s">
        <v>1294</v>
      </c>
      <c r="AP96" s="250">
        <v>7560</v>
      </c>
      <c r="AQ96" s="250">
        <v>7560</v>
      </c>
      <c r="AR96" s="250">
        <v>28130.871522271635</v>
      </c>
      <c r="AS96" s="250">
        <v>28130.871522271635</v>
      </c>
      <c r="AT96" s="252"/>
      <c r="AU96" s="252"/>
      <c r="AV96" s="256" t="s">
        <v>1295</v>
      </c>
      <c r="AW96" s="250"/>
      <c r="AX96" s="250"/>
      <c r="AY96" s="250">
        <v>22894.237948145576</v>
      </c>
      <c r="AZ96" s="250">
        <v>22894.237948145576</v>
      </c>
      <c r="BA96" s="252"/>
      <c r="BB96" s="252"/>
      <c r="BC96" s="256" t="s">
        <v>1295</v>
      </c>
    </row>
    <row r="97" spans="2:55" ht="33" customHeight="1">
      <c r="B97" s="30" t="s">
        <v>744</v>
      </c>
      <c r="C97" s="30" t="s">
        <v>1272</v>
      </c>
      <c r="D97" s="203" t="s">
        <v>1296</v>
      </c>
      <c r="E97" s="221" t="s">
        <v>1297</v>
      </c>
      <c r="F97" s="30"/>
      <c r="G97" s="186"/>
      <c r="H97" s="186"/>
      <c r="I97" s="186"/>
      <c r="J97" s="248"/>
      <c r="K97" s="248"/>
      <c r="L97" s="248"/>
      <c r="M97" s="248"/>
      <c r="N97" s="248"/>
      <c r="O97" s="186"/>
      <c r="P97" s="186" t="s">
        <v>44</v>
      </c>
      <c r="Q97" s="186"/>
      <c r="R97" s="186"/>
      <c r="S97" s="186"/>
      <c r="T97" s="186"/>
      <c r="U97" s="250"/>
      <c r="V97" s="250"/>
      <c r="W97" s="250">
        <v>5774.3075900000003</v>
      </c>
      <c r="X97" s="250">
        <v>5774.3075900000003</v>
      </c>
      <c r="Y97" s="251"/>
      <c r="Z97" s="251"/>
      <c r="AA97" s="252"/>
      <c r="AB97" s="250">
        <v>0</v>
      </c>
      <c r="AC97" s="250">
        <v>0</v>
      </c>
      <c r="AD97" s="250">
        <v>8934.7568500000034</v>
      </c>
      <c r="AE97" s="250">
        <v>8934.7568500000034</v>
      </c>
      <c r="AF97" s="251"/>
      <c r="AG97" s="251"/>
      <c r="AH97" s="252"/>
      <c r="AI97" s="250">
        <v>11217.14149</v>
      </c>
      <c r="AJ97" s="250">
        <v>11217.14149</v>
      </c>
      <c r="AK97" s="250">
        <v>14811.93327</v>
      </c>
      <c r="AL97" s="250">
        <v>14811.93327</v>
      </c>
      <c r="AM97" s="251"/>
      <c r="AN97" s="251"/>
      <c r="AO97" s="252"/>
      <c r="AP97" s="250">
        <v>12650</v>
      </c>
      <c r="AQ97" s="250">
        <v>12650</v>
      </c>
      <c r="AR97" s="250">
        <v>14952.598375</v>
      </c>
      <c r="AS97" s="250">
        <v>14952.598375</v>
      </c>
      <c r="AT97" s="252"/>
      <c r="AU97" s="252"/>
      <c r="AV97" s="252"/>
      <c r="AW97" s="250">
        <v>4550</v>
      </c>
      <c r="AX97" s="250">
        <v>4550</v>
      </c>
      <c r="AY97" s="250">
        <v>15986.769990882824</v>
      </c>
      <c r="AZ97" s="250">
        <v>15986.769990882824</v>
      </c>
      <c r="BA97" s="252"/>
      <c r="BB97" s="252"/>
      <c r="BC97" s="252"/>
    </row>
    <row r="98" spans="2:55" ht="33" customHeight="1">
      <c r="B98" s="30" t="s">
        <v>744</v>
      </c>
      <c r="C98" s="30" t="s">
        <v>1272</v>
      </c>
      <c r="D98" s="203" t="s">
        <v>1298</v>
      </c>
      <c r="E98" s="221" t="s">
        <v>1299</v>
      </c>
      <c r="F98" s="30"/>
      <c r="G98" s="186"/>
      <c r="H98" s="186"/>
      <c r="I98" s="186"/>
      <c r="J98" s="248"/>
      <c r="K98" s="248"/>
      <c r="L98" s="248"/>
      <c r="M98" s="248"/>
      <c r="N98" s="248"/>
      <c r="O98" s="186"/>
      <c r="P98" s="186" t="s">
        <v>44</v>
      </c>
      <c r="Q98" s="186"/>
      <c r="R98" s="186"/>
      <c r="S98" s="186"/>
      <c r="T98" s="186"/>
      <c r="U98" s="250"/>
      <c r="V98" s="250"/>
      <c r="W98" s="250">
        <v>0</v>
      </c>
      <c r="X98" s="250">
        <v>0</v>
      </c>
      <c r="Y98" s="251"/>
      <c r="Z98" s="251"/>
      <c r="AA98" s="252"/>
      <c r="AB98" s="250"/>
      <c r="AC98" s="250"/>
      <c r="AD98" s="250"/>
      <c r="AE98" s="250"/>
      <c r="AF98" s="251"/>
      <c r="AG98" s="251"/>
      <c r="AH98" s="252"/>
      <c r="AI98" s="250"/>
      <c r="AJ98" s="250"/>
      <c r="AK98" s="250">
        <v>37.422900000000006</v>
      </c>
      <c r="AL98" s="250">
        <v>37.422900000000006</v>
      </c>
      <c r="AM98" s="251"/>
      <c r="AN98" s="251"/>
      <c r="AO98" s="252"/>
      <c r="AP98" s="250"/>
      <c r="AQ98" s="250"/>
      <c r="AR98" s="250"/>
      <c r="AS98" s="250"/>
      <c r="AT98" s="252"/>
      <c r="AU98" s="252"/>
      <c r="AV98" s="252"/>
      <c r="AW98" s="250"/>
      <c r="AX98" s="250"/>
      <c r="AY98" s="250"/>
      <c r="AZ98" s="250"/>
      <c r="BA98" s="252"/>
      <c r="BB98" s="252"/>
      <c r="BC98" s="252"/>
    </row>
    <row r="99" spans="2:55" ht="33" customHeight="1">
      <c r="B99" s="30" t="s">
        <v>744</v>
      </c>
      <c r="C99" s="30" t="s">
        <v>1272</v>
      </c>
      <c r="D99" s="203" t="s">
        <v>1300</v>
      </c>
      <c r="E99" s="221" t="s">
        <v>1301</v>
      </c>
      <c r="F99" s="30"/>
      <c r="G99" s="186"/>
      <c r="H99" s="186"/>
      <c r="I99" s="186"/>
      <c r="J99" s="248"/>
      <c r="K99" s="248"/>
      <c r="L99" s="248"/>
      <c r="M99" s="248"/>
      <c r="N99" s="248"/>
      <c r="O99" s="186"/>
      <c r="P99" s="186" t="s">
        <v>44</v>
      </c>
      <c r="Q99" s="186"/>
      <c r="R99" s="186"/>
      <c r="S99" s="186"/>
      <c r="T99" s="186"/>
      <c r="U99" s="250"/>
      <c r="V99" s="250"/>
      <c r="W99" s="250">
        <v>11.244090000000002</v>
      </c>
      <c r="X99" s="250">
        <v>11.244090000000002</v>
      </c>
      <c r="Y99" s="251"/>
      <c r="Z99" s="251"/>
      <c r="AA99" s="252"/>
      <c r="AB99" s="250">
        <v>0</v>
      </c>
      <c r="AC99" s="250">
        <v>0</v>
      </c>
      <c r="AD99" s="250">
        <v>4.04556</v>
      </c>
      <c r="AE99" s="250">
        <v>4.04556</v>
      </c>
      <c r="AF99" s="251"/>
      <c r="AG99" s="251"/>
      <c r="AH99" s="252"/>
      <c r="AI99" s="250"/>
      <c r="AJ99" s="250"/>
      <c r="AK99" s="250">
        <v>4138.2079300000005</v>
      </c>
      <c r="AL99" s="250">
        <v>4138.2079300000005</v>
      </c>
      <c r="AM99" s="251"/>
      <c r="AN99" s="251"/>
      <c r="AO99" s="252"/>
      <c r="AP99" s="250"/>
      <c r="AQ99" s="250"/>
      <c r="AR99" s="250">
        <v>2595.4609999999998</v>
      </c>
      <c r="AS99" s="250">
        <v>2595.4609999999998</v>
      </c>
      <c r="AT99" s="252"/>
      <c r="AU99" s="252"/>
      <c r="AV99" s="252"/>
      <c r="AW99" s="250"/>
      <c r="AX99" s="250"/>
      <c r="AY99" s="250">
        <v>1999.7069576888791</v>
      </c>
      <c r="AZ99" s="250">
        <v>1999.7069576888791</v>
      </c>
      <c r="BA99" s="252"/>
      <c r="BB99" s="252"/>
      <c r="BC99" s="252"/>
    </row>
    <row r="100" spans="2:55" ht="43.2">
      <c r="B100" s="30" t="s">
        <v>744</v>
      </c>
      <c r="C100" s="30" t="s">
        <v>1272</v>
      </c>
      <c r="D100" s="304" t="s">
        <v>1302</v>
      </c>
      <c r="E100" s="221" t="s">
        <v>1303</v>
      </c>
      <c r="F100" s="30"/>
      <c r="G100" s="186"/>
      <c r="H100" s="186"/>
      <c r="I100" s="186"/>
      <c r="J100" s="248" t="s">
        <v>194</v>
      </c>
      <c r="K100" s="248" t="s">
        <v>194</v>
      </c>
      <c r="L100" s="248" t="s">
        <v>194</v>
      </c>
      <c r="M100" s="248" t="s">
        <v>194</v>
      </c>
      <c r="N100" s="248" t="s">
        <v>194</v>
      </c>
      <c r="O100" s="186"/>
      <c r="P100" s="186"/>
      <c r="Q100" s="186"/>
      <c r="R100" s="186"/>
      <c r="S100" s="186"/>
      <c r="T100" s="186"/>
      <c r="U100" s="250"/>
      <c r="V100" s="250"/>
      <c r="W100" s="250"/>
      <c r="X100" s="250"/>
      <c r="Y100" s="251"/>
      <c r="Z100" s="251"/>
      <c r="AA100" s="252"/>
      <c r="AB100" s="250"/>
      <c r="AC100" s="250"/>
      <c r="AD100" s="250"/>
      <c r="AE100" s="250"/>
      <c r="AF100" s="251"/>
      <c r="AG100" s="251"/>
      <c r="AH100" s="252"/>
      <c r="AI100" s="250"/>
      <c r="AJ100" s="250"/>
      <c r="AK100" s="250"/>
      <c r="AL100" s="250"/>
      <c r="AM100" s="251"/>
      <c r="AN100" s="251"/>
      <c r="AO100" s="252"/>
      <c r="AP100" s="250"/>
      <c r="AQ100" s="250"/>
      <c r="AR100" s="250"/>
      <c r="AS100" s="250"/>
      <c r="AT100" s="252"/>
      <c r="AU100" s="252"/>
      <c r="AV100" s="252"/>
      <c r="AW100" s="250"/>
      <c r="AX100" s="250"/>
      <c r="AY100" s="250"/>
      <c r="AZ100" s="250"/>
      <c r="BA100" s="252"/>
      <c r="BB100" s="252"/>
      <c r="BC100" s="252"/>
    </row>
    <row r="101" spans="2:55" ht="28.8">
      <c r="B101" s="30" t="s">
        <v>744</v>
      </c>
      <c r="C101" s="30" t="s">
        <v>1304</v>
      </c>
      <c r="D101" s="221" t="s">
        <v>1305</v>
      </c>
      <c r="E101" s="221" t="s">
        <v>1306</v>
      </c>
      <c r="F101" s="30" t="s">
        <v>1307</v>
      </c>
      <c r="G101" s="186"/>
      <c r="H101" s="186"/>
      <c r="I101" s="186">
        <v>2021</v>
      </c>
      <c r="J101" s="248" t="s">
        <v>1137</v>
      </c>
      <c r="K101" s="248" t="s">
        <v>1137</v>
      </c>
      <c r="L101" s="248" t="s">
        <v>1137</v>
      </c>
      <c r="M101" s="248" t="s">
        <v>1137</v>
      </c>
      <c r="N101" s="248" t="s">
        <v>1137</v>
      </c>
      <c r="O101" s="186"/>
      <c r="P101" s="186" t="s">
        <v>1141</v>
      </c>
      <c r="Q101" s="186"/>
      <c r="R101" s="186"/>
      <c r="S101" s="186"/>
      <c r="T101" s="186"/>
      <c r="U101" s="250">
        <v>1181</v>
      </c>
      <c r="V101" s="250">
        <v>1181</v>
      </c>
      <c r="W101" s="250">
        <v>0</v>
      </c>
      <c r="X101" s="250">
        <v>0</v>
      </c>
      <c r="Y101" s="251"/>
      <c r="Z101" s="251"/>
      <c r="AA101" s="252"/>
      <c r="AB101" s="250">
        <v>1796.1108299999999</v>
      </c>
      <c r="AC101" s="250">
        <v>1796.1108299999999</v>
      </c>
      <c r="AD101" s="250">
        <v>0</v>
      </c>
      <c r="AE101" s="250">
        <v>0</v>
      </c>
      <c r="AF101" s="251"/>
      <c r="AG101" s="255">
        <v>14000</v>
      </c>
      <c r="AH101" s="252"/>
      <c r="AI101" s="250">
        <v>9316.6140200000009</v>
      </c>
      <c r="AJ101" s="250">
        <v>9316.6140200000009</v>
      </c>
      <c r="AK101" s="250"/>
      <c r="AL101" s="250"/>
      <c r="AM101" s="251"/>
      <c r="AN101" s="251"/>
      <c r="AO101" s="252"/>
      <c r="AP101" s="250">
        <v>16487</v>
      </c>
      <c r="AQ101" s="250">
        <v>16487</v>
      </c>
      <c r="AR101" s="250">
        <v>4132</v>
      </c>
      <c r="AS101" s="250">
        <v>4132</v>
      </c>
      <c r="AT101" s="252"/>
      <c r="AU101" s="252"/>
      <c r="AV101" s="252"/>
      <c r="AW101" s="250">
        <v>8115</v>
      </c>
      <c r="AX101" s="250">
        <v>8115</v>
      </c>
      <c r="AY101" s="250">
        <v>5660</v>
      </c>
      <c r="AZ101" s="250">
        <v>5660</v>
      </c>
      <c r="BA101" s="252"/>
      <c r="BB101" s="252"/>
      <c r="BC101" s="252"/>
    </row>
    <row r="102" spans="2:55" ht="28.8">
      <c r="B102" s="30" t="s">
        <v>744</v>
      </c>
      <c r="C102" s="30" t="s">
        <v>1304</v>
      </c>
      <c r="D102" s="221" t="s">
        <v>1308</v>
      </c>
      <c r="E102" s="221" t="s">
        <v>1309</v>
      </c>
      <c r="F102" s="30"/>
      <c r="G102" s="186"/>
      <c r="H102" s="186"/>
      <c r="I102" s="186"/>
      <c r="J102" s="248" t="s">
        <v>194</v>
      </c>
      <c r="K102" s="248" t="s">
        <v>194</v>
      </c>
      <c r="L102" s="248" t="s">
        <v>194</v>
      </c>
      <c r="M102" s="248" t="s">
        <v>194</v>
      </c>
      <c r="N102" s="248" t="s">
        <v>194</v>
      </c>
      <c r="O102" s="186"/>
      <c r="P102" s="186"/>
      <c r="Q102" s="186"/>
      <c r="R102" s="186"/>
      <c r="S102" s="186"/>
      <c r="T102" s="186"/>
      <c r="U102" s="250"/>
      <c r="V102" s="250"/>
      <c r="W102" s="250"/>
      <c r="X102" s="250"/>
      <c r="Y102" s="251"/>
      <c r="Z102" s="251"/>
      <c r="AA102" s="252"/>
      <c r="AB102" s="250"/>
      <c r="AC102" s="250"/>
      <c r="AD102" s="250"/>
      <c r="AE102" s="250"/>
      <c r="AF102" s="251"/>
      <c r="AG102" s="251"/>
      <c r="AH102" s="252"/>
      <c r="AI102" s="250"/>
      <c r="AJ102" s="250"/>
      <c r="AK102" s="250"/>
      <c r="AL102" s="250"/>
      <c r="AM102" s="251"/>
      <c r="AN102" s="251"/>
      <c r="AO102" s="252"/>
      <c r="AP102" s="250"/>
      <c r="AQ102" s="250"/>
      <c r="AR102" s="250"/>
      <c r="AS102" s="250"/>
      <c r="AT102" s="252"/>
      <c r="AU102" s="252"/>
      <c r="AV102" s="252"/>
      <c r="AW102" s="250"/>
      <c r="AX102" s="250"/>
      <c r="AY102" s="250"/>
      <c r="AZ102" s="250"/>
      <c r="BA102" s="252"/>
      <c r="BB102" s="252"/>
      <c r="BC102" s="252"/>
    </row>
    <row r="103" spans="2:55" ht="49.5" customHeight="1">
      <c r="B103" s="30" t="s">
        <v>744</v>
      </c>
      <c r="C103" s="30" t="s">
        <v>1304</v>
      </c>
      <c r="D103" s="221" t="s">
        <v>1310</v>
      </c>
      <c r="E103" s="221" t="s">
        <v>1311</v>
      </c>
      <c r="F103" s="30"/>
      <c r="G103" s="186"/>
      <c r="H103" s="186"/>
      <c r="I103" s="186"/>
      <c r="J103" s="248" t="s">
        <v>194</v>
      </c>
      <c r="K103" s="248" t="s">
        <v>194</v>
      </c>
      <c r="L103" s="248" t="s">
        <v>194</v>
      </c>
      <c r="M103" s="248" t="s">
        <v>194</v>
      </c>
      <c r="N103" s="248" t="s">
        <v>194</v>
      </c>
      <c r="O103" s="186"/>
      <c r="P103" s="186"/>
      <c r="Q103" s="186"/>
      <c r="R103" s="186"/>
      <c r="S103" s="186"/>
      <c r="T103" s="186"/>
      <c r="U103" s="250"/>
      <c r="V103" s="250"/>
      <c r="W103" s="250"/>
      <c r="X103" s="250"/>
      <c r="Y103" s="251"/>
      <c r="Z103" s="251"/>
      <c r="AA103" s="252"/>
      <c r="AB103" s="250"/>
      <c r="AC103" s="250"/>
      <c r="AD103" s="250"/>
      <c r="AE103" s="250"/>
      <c r="AF103" s="251"/>
      <c r="AG103" s="251"/>
      <c r="AH103" s="252"/>
      <c r="AI103" s="250"/>
      <c r="AJ103" s="250"/>
      <c r="AK103" s="250"/>
      <c r="AL103" s="250"/>
      <c r="AM103" s="251"/>
      <c r="AN103" s="251"/>
      <c r="AO103" s="252"/>
      <c r="AP103" s="250"/>
      <c r="AQ103" s="250"/>
      <c r="AR103" s="250"/>
      <c r="AS103" s="250"/>
      <c r="AT103" s="252"/>
      <c r="AU103" s="252"/>
      <c r="AV103" s="252"/>
      <c r="AW103" s="250"/>
      <c r="AX103" s="250"/>
      <c r="AY103" s="250"/>
      <c r="AZ103" s="250"/>
      <c r="BA103" s="252"/>
      <c r="BB103" s="252"/>
      <c r="BC103" s="252"/>
    </row>
    <row r="104" spans="2:55" ht="33" customHeight="1">
      <c r="B104" s="30" t="s">
        <v>744</v>
      </c>
      <c r="C104" s="30" t="s">
        <v>1304</v>
      </c>
      <c r="D104" s="221" t="s">
        <v>1312</v>
      </c>
      <c r="E104" s="221" t="s">
        <v>1313</v>
      </c>
      <c r="F104" s="30"/>
      <c r="G104" s="186"/>
      <c r="H104" s="186"/>
      <c r="I104" s="186"/>
      <c r="J104" s="248" t="s">
        <v>194</v>
      </c>
      <c r="K104" s="248" t="s">
        <v>194</v>
      </c>
      <c r="L104" s="248" t="s">
        <v>194</v>
      </c>
      <c r="M104" s="248" t="s">
        <v>194</v>
      </c>
      <c r="N104" s="248" t="s">
        <v>194</v>
      </c>
      <c r="O104" s="186"/>
      <c r="P104" s="186"/>
      <c r="Q104" s="186"/>
      <c r="R104" s="186"/>
      <c r="S104" s="186"/>
      <c r="T104" s="186"/>
      <c r="U104" s="250"/>
      <c r="V104" s="250"/>
      <c r="W104" s="250"/>
      <c r="X104" s="250"/>
      <c r="Y104" s="251"/>
      <c r="Z104" s="251"/>
      <c r="AA104" s="252"/>
      <c r="AB104" s="250"/>
      <c r="AC104" s="250"/>
      <c r="AD104" s="250"/>
      <c r="AE104" s="250"/>
      <c r="AF104" s="251"/>
      <c r="AG104" s="251"/>
      <c r="AH104" s="252"/>
      <c r="AI104" s="250"/>
      <c r="AJ104" s="250"/>
      <c r="AK104" s="250"/>
      <c r="AL104" s="250"/>
      <c r="AM104" s="251"/>
      <c r="AN104" s="251"/>
      <c r="AO104" s="252"/>
      <c r="AP104" s="250"/>
      <c r="AQ104" s="250"/>
      <c r="AR104" s="250"/>
      <c r="AS104" s="250"/>
      <c r="AT104" s="252"/>
      <c r="AU104" s="252"/>
      <c r="AV104" s="252"/>
      <c r="AW104" s="250"/>
      <c r="AX104" s="250"/>
      <c r="AY104" s="250"/>
      <c r="AZ104" s="250"/>
      <c r="BA104" s="252"/>
      <c r="BB104" s="252"/>
      <c r="BC104" s="252"/>
    </row>
    <row r="105" spans="2:55" ht="43.2">
      <c r="B105" s="30" t="s">
        <v>744</v>
      </c>
      <c r="C105" s="30" t="s">
        <v>1314</v>
      </c>
      <c r="D105" s="221" t="s">
        <v>1315</v>
      </c>
      <c r="E105" s="221" t="s">
        <v>1316</v>
      </c>
      <c r="F105" s="30"/>
      <c r="G105" s="186"/>
      <c r="H105" s="186"/>
      <c r="I105" s="186"/>
      <c r="J105" s="248" t="s">
        <v>194</v>
      </c>
      <c r="K105" s="248" t="s">
        <v>194</v>
      </c>
      <c r="L105" s="248" t="s">
        <v>194</v>
      </c>
      <c r="M105" s="248" t="s">
        <v>194</v>
      </c>
      <c r="N105" s="248" t="s">
        <v>194</v>
      </c>
      <c r="O105" s="186"/>
      <c r="P105" s="186" t="s">
        <v>1317</v>
      </c>
      <c r="Q105" s="186"/>
      <c r="R105" s="186"/>
      <c r="S105" s="186"/>
      <c r="T105" s="186"/>
      <c r="U105" s="250"/>
      <c r="V105" s="250"/>
      <c r="W105" s="250">
        <v>42643.829850000031</v>
      </c>
      <c r="X105" s="250">
        <v>42643.829850000031</v>
      </c>
      <c r="Y105" s="251"/>
      <c r="Z105" s="251"/>
      <c r="AA105" s="252"/>
      <c r="AB105" s="250">
        <v>0</v>
      </c>
      <c r="AC105" s="250">
        <v>0</v>
      </c>
      <c r="AD105" s="250">
        <v>32860.386719999995</v>
      </c>
      <c r="AE105" s="250">
        <v>32860.386719999995</v>
      </c>
      <c r="AF105" s="251"/>
      <c r="AG105" s="251">
        <v>14000</v>
      </c>
      <c r="AH105" s="252"/>
      <c r="AI105" s="250"/>
      <c r="AJ105" s="250"/>
      <c r="AK105" s="250">
        <v>13245.96075</v>
      </c>
      <c r="AL105" s="250">
        <v>13245.96075</v>
      </c>
      <c r="AM105" s="251"/>
      <c r="AN105" s="251"/>
      <c r="AO105" s="252"/>
      <c r="AP105" s="250"/>
      <c r="AQ105" s="250"/>
      <c r="AR105" s="250">
        <v>10371.719999999999</v>
      </c>
      <c r="AS105" s="250">
        <v>10371.719999999999</v>
      </c>
      <c r="AT105" s="252"/>
      <c r="AU105" s="252"/>
      <c r="AV105" s="252"/>
      <c r="AW105" s="250"/>
      <c r="AX105" s="250"/>
      <c r="AY105" s="250">
        <v>10644.179229275209</v>
      </c>
      <c r="AZ105" s="250">
        <v>10644.179229275209</v>
      </c>
      <c r="BA105" s="252"/>
      <c r="BB105" s="252"/>
      <c r="BC105" s="252"/>
    </row>
    <row r="106" spans="2:55" ht="33.75" customHeight="1">
      <c r="B106" s="30" t="s">
        <v>744</v>
      </c>
      <c r="C106" s="30" t="s">
        <v>1314</v>
      </c>
      <c r="D106" s="221" t="s">
        <v>1318</v>
      </c>
      <c r="E106" s="221" t="s">
        <v>1319</v>
      </c>
      <c r="F106" s="30"/>
      <c r="G106" s="186"/>
      <c r="H106" s="186"/>
      <c r="I106" s="186">
        <v>2018</v>
      </c>
      <c r="J106" s="248" t="s">
        <v>194</v>
      </c>
      <c r="K106" s="248" t="s">
        <v>194</v>
      </c>
      <c r="L106" s="248" t="s">
        <v>194</v>
      </c>
      <c r="M106" s="248" t="s">
        <v>194</v>
      </c>
      <c r="N106" s="248" t="s">
        <v>194</v>
      </c>
      <c r="O106" s="186"/>
      <c r="P106" s="186"/>
      <c r="Q106" s="186"/>
      <c r="R106" s="186"/>
      <c r="S106" s="186"/>
      <c r="T106" s="186"/>
      <c r="U106" s="250"/>
      <c r="V106" s="250"/>
      <c r="W106" s="250"/>
      <c r="X106" s="250"/>
      <c r="Y106" s="251"/>
      <c r="Z106" s="251"/>
      <c r="AA106" s="252"/>
      <c r="AB106" s="250"/>
      <c r="AC106" s="250"/>
      <c r="AD106" s="250"/>
      <c r="AE106" s="250"/>
      <c r="AF106" s="251"/>
      <c r="AG106" s="251"/>
      <c r="AH106" s="252"/>
      <c r="AI106" s="250"/>
      <c r="AJ106" s="250"/>
      <c r="AK106" s="250"/>
      <c r="AL106" s="250"/>
      <c r="AM106" s="251"/>
      <c r="AN106" s="251"/>
      <c r="AO106" s="252"/>
      <c r="AP106" s="250"/>
      <c r="AQ106" s="250"/>
      <c r="AR106" s="250"/>
      <c r="AS106" s="250"/>
      <c r="AT106" s="252"/>
      <c r="AU106" s="252"/>
      <c r="AV106" s="252"/>
      <c r="AW106" s="250"/>
      <c r="AX106" s="250"/>
      <c r="AY106" s="250"/>
      <c r="AZ106" s="250"/>
      <c r="BA106" s="252"/>
      <c r="BB106" s="252"/>
      <c r="BC106" s="252"/>
    </row>
    <row r="107" spans="2:55" ht="33.75" customHeight="1">
      <c r="B107" s="30" t="s">
        <v>744</v>
      </c>
      <c r="C107" s="30" t="s">
        <v>1314</v>
      </c>
      <c r="D107" s="221" t="s">
        <v>1320</v>
      </c>
      <c r="E107" s="221" t="s">
        <v>1321</v>
      </c>
      <c r="F107" s="30"/>
      <c r="G107" s="186"/>
      <c r="H107" s="186"/>
      <c r="I107" s="186"/>
      <c r="J107" s="248" t="s">
        <v>194</v>
      </c>
      <c r="K107" s="248" t="s">
        <v>194</v>
      </c>
      <c r="L107" s="248" t="s">
        <v>194</v>
      </c>
      <c r="M107" s="248" t="s">
        <v>194</v>
      </c>
      <c r="N107" s="248" t="s">
        <v>194</v>
      </c>
      <c r="O107" s="186"/>
      <c r="P107" s="186"/>
      <c r="Q107" s="186"/>
      <c r="R107" s="186"/>
      <c r="S107" s="186"/>
      <c r="T107" s="186"/>
      <c r="U107" s="250"/>
      <c r="V107" s="250"/>
      <c r="W107" s="250"/>
      <c r="X107" s="250"/>
      <c r="Y107" s="251"/>
      <c r="Z107" s="251"/>
      <c r="AA107" s="252"/>
      <c r="AB107" s="250"/>
      <c r="AC107" s="250"/>
      <c r="AD107" s="250"/>
      <c r="AE107" s="250"/>
      <c r="AF107" s="251"/>
      <c r="AG107" s="251"/>
      <c r="AH107" s="252"/>
      <c r="AI107" s="250"/>
      <c r="AJ107" s="250"/>
      <c r="AK107" s="250"/>
      <c r="AL107" s="250"/>
      <c r="AM107" s="251"/>
      <c r="AN107" s="251"/>
      <c r="AO107" s="252"/>
      <c r="AP107" s="250"/>
      <c r="AQ107" s="250"/>
      <c r="AR107" s="250"/>
      <c r="AS107" s="250"/>
      <c r="AT107" s="252"/>
      <c r="AU107" s="252"/>
      <c r="AV107" s="252"/>
      <c r="AW107" s="250"/>
      <c r="AX107" s="250"/>
      <c r="AY107" s="250"/>
      <c r="AZ107" s="250"/>
      <c r="BA107" s="252"/>
      <c r="BB107" s="252"/>
      <c r="BC107" s="252"/>
    </row>
    <row r="108" spans="2:55" ht="49.5" customHeight="1">
      <c r="B108" s="30" t="s">
        <v>744</v>
      </c>
      <c r="C108" s="30" t="s">
        <v>1322</v>
      </c>
      <c r="D108" s="221" t="s">
        <v>1323</v>
      </c>
      <c r="E108" s="221" t="s">
        <v>1324</v>
      </c>
      <c r="F108" s="30" t="s">
        <v>1325</v>
      </c>
      <c r="G108" s="186" t="s">
        <v>1013</v>
      </c>
      <c r="H108" s="186"/>
      <c r="I108" s="186">
        <v>2018</v>
      </c>
      <c r="J108" s="248" t="s">
        <v>1326</v>
      </c>
      <c r="K108" s="248" t="s">
        <v>1327</v>
      </c>
      <c r="L108" s="248" t="s">
        <v>194</v>
      </c>
      <c r="M108" s="248" t="s">
        <v>1328</v>
      </c>
      <c r="N108" s="248" t="s">
        <v>1329</v>
      </c>
      <c r="O108" s="186"/>
      <c r="P108" s="186" t="s">
        <v>1032</v>
      </c>
      <c r="Q108" s="186"/>
      <c r="R108" s="186"/>
      <c r="S108" s="186"/>
      <c r="T108" s="186"/>
      <c r="U108" s="250"/>
      <c r="V108" s="250"/>
      <c r="W108" s="250">
        <v>1444.9391499999999</v>
      </c>
      <c r="X108" s="250">
        <v>1444.9391499999999</v>
      </c>
      <c r="Y108" s="251"/>
      <c r="Z108" s="251"/>
      <c r="AA108" s="252"/>
      <c r="AB108" s="250">
        <v>0</v>
      </c>
      <c r="AC108" s="250">
        <v>0</v>
      </c>
      <c r="AD108" s="250">
        <v>615.66749000000004</v>
      </c>
      <c r="AE108" s="250">
        <v>615.66749000000004</v>
      </c>
      <c r="AF108" s="251"/>
      <c r="AG108" s="255"/>
      <c r="AH108" s="256" t="s">
        <v>1330</v>
      </c>
      <c r="AI108" s="250"/>
      <c r="AJ108" s="250"/>
      <c r="AK108" s="250">
        <v>376.5885199999999</v>
      </c>
      <c r="AL108" s="250">
        <v>376.5885199999999</v>
      </c>
      <c r="AM108" s="251"/>
      <c r="AN108" s="251"/>
      <c r="AO108" s="256" t="s">
        <v>1331</v>
      </c>
      <c r="AP108" s="250"/>
      <c r="AQ108" s="250"/>
      <c r="AR108" s="250">
        <v>1776.8009999999999</v>
      </c>
      <c r="AS108" s="250">
        <v>1776.8009999999999</v>
      </c>
      <c r="AT108" s="252"/>
      <c r="AU108" s="252"/>
      <c r="AV108" s="256" t="s">
        <v>1332</v>
      </c>
      <c r="AW108" s="250"/>
      <c r="AX108" s="250"/>
      <c r="AY108" s="250">
        <v>1862.7653502506826</v>
      </c>
      <c r="AZ108" s="250">
        <v>1862.7653502506826</v>
      </c>
      <c r="BA108" s="252"/>
      <c r="BB108" s="252"/>
      <c r="BC108" s="256" t="s">
        <v>1332</v>
      </c>
    </row>
    <row r="109" spans="2:55" ht="49.5" customHeight="1">
      <c r="B109" s="30" t="s">
        <v>744</v>
      </c>
      <c r="C109" s="30" t="s">
        <v>1322</v>
      </c>
      <c r="D109" s="221" t="s">
        <v>1333</v>
      </c>
      <c r="E109" s="221" t="s">
        <v>1334</v>
      </c>
      <c r="F109" s="30"/>
      <c r="G109" s="186"/>
      <c r="H109" s="186"/>
      <c r="I109" s="186"/>
      <c r="J109" s="248" t="s">
        <v>194</v>
      </c>
      <c r="K109" s="248" t="s">
        <v>194</v>
      </c>
      <c r="L109" s="248" t="s">
        <v>194</v>
      </c>
      <c r="M109" s="248" t="s">
        <v>194</v>
      </c>
      <c r="N109" s="248" t="s">
        <v>194</v>
      </c>
      <c r="O109" s="186"/>
      <c r="P109" s="186"/>
      <c r="Q109" s="186"/>
      <c r="R109" s="186"/>
      <c r="S109" s="186"/>
      <c r="T109" s="186" t="s">
        <v>1335</v>
      </c>
      <c r="U109" s="250"/>
      <c r="V109" s="250"/>
      <c r="W109" s="250"/>
      <c r="X109" s="250"/>
      <c r="Y109" s="251"/>
      <c r="Z109" s="251"/>
      <c r="AA109" s="252"/>
      <c r="AB109" s="250"/>
      <c r="AC109" s="250"/>
      <c r="AD109" s="250"/>
      <c r="AE109" s="250"/>
      <c r="AF109" s="251"/>
      <c r="AG109" s="251"/>
      <c r="AH109" s="252"/>
      <c r="AI109" s="250"/>
      <c r="AJ109" s="250"/>
      <c r="AK109" s="250"/>
      <c r="AL109" s="250"/>
      <c r="AM109" s="251"/>
      <c r="AN109" s="251"/>
      <c r="AO109" s="252"/>
      <c r="AP109" s="250"/>
      <c r="AQ109" s="250"/>
      <c r="AR109" s="250"/>
      <c r="AS109" s="250"/>
      <c r="AT109" s="252"/>
      <c r="AU109" s="252"/>
      <c r="AV109" s="252"/>
      <c r="AW109" s="250"/>
      <c r="AX109" s="250"/>
      <c r="AY109" s="250"/>
      <c r="AZ109" s="250"/>
      <c r="BA109" s="252"/>
      <c r="BB109" s="252"/>
      <c r="BC109" s="252"/>
    </row>
    <row r="110" spans="2:55" ht="33.75" customHeight="1">
      <c r="B110" s="30" t="s">
        <v>744</v>
      </c>
      <c r="C110" s="30" t="s">
        <v>1322</v>
      </c>
      <c r="D110" s="221" t="s">
        <v>1336</v>
      </c>
      <c r="E110" s="221" t="s">
        <v>1337</v>
      </c>
      <c r="F110" s="30"/>
      <c r="G110" s="186"/>
      <c r="H110" s="186"/>
      <c r="I110" s="186"/>
      <c r="J110" s="248" t="s">
        <v>194</v>
      </c>
      <c r="K110" s="248" t="s">
        <v>194</v>
      </c>
      <c r="L110" s="248" t="s">
        <v>194</v>
      </c>
      <c r="M110" s="248" t="s">
        <v>194</v>
      </c>
      <c r="N110" s="248" t="s">
        <v>194</v>
      </c>
      <c r="O110" s="186"/>
      <c r="P110" s="186"/>
      <c r="Q110" s="186"/>
      <c r="R110" s="186"/>
      <c r="S110" s="186"/>
      <c r="T110" s="186" t="s">
        <v>1335</v>
      </c>
      <c r="U110" s="250"/>
      <c r="V110" s="250"/>
      <c r="W110" s="250"/>
      <c r="X110" s="250"/>
      <c r="Y110" s="251"/>
      <c r="Z110" s="251"/>
      <c r="AA110" s="252"/>
      <c r="AB110" s="250"/>
      <c r="AC110" s="250"/>
      <c r="AD110" s="250"/>
      <c r="AE110" s="250"/>
      <c r="AF110" s="251"/>
      <c r="AG110" s="251"/>
      <c r="AH110" s="252"/>
      <c r="AI110" s="250"/>
      <c r="AJ110" s="250"/>
      <c r="AK110" s="250"/>
      <c r="AL110" s="250"/>
      <c r="AM110" s="251"/>
      <c r="AN110" s="251"/>
      <c r="AO110" s="252"/>
      <c r="AP110" s="250"/>
      <c r="AQ110" s="250"/>
      <c r="AR110" s="250"/>
      <c r="AS110" s="250"/>
      <c r="AT110" s="252"/>
      <c r="AU110" s="252"/>
      <c r="AV110" s="252"/>
      <c r="AW110" s="250"/>
      <c r="AX110" s="250"/>
      <c r="AY110" s="250"/>
      <c r="AZ110" s="250"/>
      <c r="BA110" s="252"/>
      <c r="BB110" s="252"/>
      <c r="BC110" s="252"/>
    </row>
    <row r="111" spans="2:55" ht="33.75" customHeight="1">
      <c r="B111" s="30" t="s">
        <v>744</v>
      </c>
      <c r="C111" s="30" t="s">
        <v>1322</v>
      </c>
      <c r="D111" s="221" t="s">
        <v>1338</v>
      </c>
      <c r="E111" s="221" t="s">
        <v>1339</v>
      </c>
      <c r="F111" s="30"/>
      <c r="G111" s="186"/>
      <c r="H111" s="186"/>
      <c r="I111" s="186"/>
      <c r="J111" s="248" t="s">
        <v>194</v>
      </c>
      <c r="K111" s="248" t="s">
        <v>194</v>
      </c>
      <c r="L111" s="248" t="s">
        <v>194</v>
      </c>
      <c r="M111" s="248" t="s">
        <v>194</v>
      </c>
      <c r="N111" s="248" t="s">
        <v>194</v>
      </c>
      <c r="O111" s="186"/>
      <c r="P111" s="186"/>
      <c r="Q111" s="186"/>
      <c r="R111" s="186"/>
      <c r="S111" s="186"/>
      <c r="T111" s="186" t="s">
        <v>1340</v>
      </c>
      <c r="U111" s="250"/>
      <c r="V111" s="250"/>
      <c r="W111" s="250"/>
      <c r="X111" s="250"/>
      <c r="Y111" s="251"/>
      <c r="Z111" s="251"/>
      <c r="AA111" s="252"/>
      <c r="AB111" s="250"/>
      <c r="AC111" s="250"/>
      <c r="AD111" s="250"/>
      <c r="AE111" s="250"/>
      <c r="AF111" s="251"/>
      <c r="AG111" s="251"/>
      <c r="AH111" s="252"/>
      <c r="AI111" s="250"/>
      <c r="AJ111" s="250"/>
      <c r="AK111" s="250"/>
      <c r="AL111" s="250"/>
      <c r="AM111" s="251"/>
      <c r="AN111" s="251"/>
      <c r="AO111" s="252"/>
      <c r="AP111" s="250"/>
      <c r="AQ111" s="250"/>
      <c r="AR111" s="250"/>
      <c r="AS111" s="250"/>
      <c r="AT111" s="252"/>
      <c r="AU111" s="252"/>
      <c r="AV111" s="252"/>
      <c r="AW111" s="250"/>
      <c r="AX111" s="250"/>
      <c r="AY111" s="250"/>
      <c r="AZ111" s="250"/>
      <c r="BA111" s="252"/>
      <c r="BB111" s="252"/>
      <c r="BC111" s="252"/>
    </row>
    <row r="112" spans="2:55" ht="33.75" customHeight="1">
      <c r="B112" s="30" t="s">
        <v>744</v>
      </c>
      <c r="C112" s="30" t="s">
        <v>1322</v>
      </c>
      <c r="D112" s="221" t="s">
        <v>1341</v>
      </c>
      <c r="E112" s="221" t="s">
        <v>1342</v>
      </c>
      <c r="F112" s="30"/>
      <c r="G112" s="186"/>
      <c r="H112" s="186"/>
      <c r="I112" s="186">
        <v>2018</v>
      </c>
      <c r="J112" s="248" t="s">
        <v>194</v>
      </c>
      <c r="K112" s="248" t="s">
        <v>194</v>
      </c>
      <c r="L112" s="248" t="s">
        <v>194</v>
      </c>
      <c r="M112" s="248" t="s">
        <v>194</v>
      </c>
      <c r="N112" s="248" t="s">
        <v>194</v>
      </c>
      <c r="O112" s="186"/>
      <c r="P112" s="186" t="s">
        <v>1141</v>
      </c>
      <c r="Q112" s="186"/>
      <c r="R112" s="186"/>
      <c r="S112" s="186"/>
      <c r="T112" s="186"/>
      <c r="U112" s="250"/>
      <c r="V112" s="250"/>
      <c r="W112" s="250">
        <v>9414.0642700000026</v>
      </c>
      <c r="X112" s="250">
        <v>9414.0642700000026</v>
      </c>
      <c r="Y112" s="251"/>
      <c r="Z112" s="251"/>
      <c r="AA112" s="252"/>
      <c r="AB112" s="250">
        <v>0</v>
      </c>
      <c r="AC112" s="250">
        <v>0</v>
      </c>
      <c r="AD112" s="250">
        <v>5327.9089999999997</v>
      </c>
      <c r="AE112" s="250">
        <v>5327.9089999999997</v>
      </c>
      <c r="AF112" s="251"/>
      <c r="AG112" s="255">
        <v>14000</v>
      </c>
      <c r="AH112" s="252"/>
      <c r="AI112" s="250"/>
      <c r="AJ112" s="250"/>
      <c r="AK112" s="250">
        <v>3529.6374300000007</v>
      </c>
      <c r="AL112" s="250">
        <v>3529.6374300000007</v>
      </c>
      <c r="AM112" s="251"/>
      <c r="AN112" s="251"/>
      <c r="AO112" s="252"/>
      <c r="AP112" s="250"/>
      <c r="AQ112" s="250"/>
      <c r="AR112" s="250">
        <v>7336.5480321262658</v>
      </c>
      <c r="AS112" s="250">
        <v>7336.5480321262658</v>
      </c>
      <c r="AT112" s="252"/>
      <c r="AU112" s="252"/>
      <c r="AV112" s="252"/>
      <c r="AW112" s="250"/>
      <c r="AX112" s="250"/>
      <c r="AY112" s="250">
        <v>7386.3798931857618</v>
      </c>
      <c r="AZ112" s="250">
        <v>7386.3798931857618</v>
      </c>
      <c r="BA112" s="252"/>
      <c r="BB112" s="252"/>
      <c r="BC112" s="252"/>
    </row>
    <row r="113" spans="2:55" ht="33.75" customHeight="1">
      <c r="B113" s="30" t="s">
        <v>744</v>
      </c>
      <c r="C113" s="30" t="s">
        <v>1322</v>
      </c>
      <c r="D113" s="221" t="s">
        <v>1343</v>
      </c>
      <c r="E113" s="221" t="s">
        <v>1344</v>
      </c>
      <c r="F113" s="30"/>
      <c r="G113" s="186"/>
      <c r="H113" s="186"/>
      <c r="I113" s="186"/>
      <c r="J113" s="248" t="s">
        <v>194</v>
      </c>
      <c r="K113" s="248" t="s">
        <v>194</v>
      </c>
      <c r="L113" s="248" t="s">
        <v>194</v>
      </c>
      <c r="M113" s="248" t="s">
        <v>194</v>
      </c>
      <c r="N113" s="248" t="s">
        <v>194</v>
      </c>
      <c r="O113" s="186"/>
      <c r="P113" s="186"/>
      <c r="Q113" s="186"/>
      <c r="R113" s="186"/>
      <c r="S113" s="186"/>
      <c r="T113" s="186"/>
      <c r="U113" s="250"/>
      <c r="V113" s="250"/>
      <c r="W113" s="250"/>
      <c r="X113" s="250"/>
      <c r="Y113" s="251"/>
      <c r="Z113" s="251"/>
      <c r="AA113" s="252"/>
      <c r="AB113" s="250"/>
      <c r="AC113" s="250"/>
      <c r="AD113" s="250"/>
      <c r="AE113" s="250"/>
      <c r="AF113" s="251"/>
      <c r="AG113" s="251"/>
      <c r="AH113" s="252"/>
      <c r="AI113" s="250"/>
      <c r="AJ113" s="250"/>
      <c r="AK113" s="250"/>
      <c r="AL113" s="250"/>
      <c r="AM113" s="251"/>
      <c r="AN113" s="251"/>
      <c r="AO113" s="252"/>
      <c r="AP113" s="250"/>
      <c r="AQ113" s="250"/>
      <c r="AR113" s="250"/>
      <c r="AS113" s="250"/>
      <c r="AT113" s="252"/>
      <c r="AU113" s="252"/>
      <c r="AV113" s="252"/>
      <c r="AW113" s="250"/>
      <c r="AX113" s="250"/>
      <c r="AY113" s="250"/>
      <c r="AZ113" s="250"/>
      <c r="BA113" s="252"/>
      <c r="BB113" s="252"/>
      <c r="BC113" s="252"/>
    </row>
    <row r="114" spans="2:55" ht="33.75" customHeight="1">
      <c r="B114" s="30" t="s">
        <v>744</v>
      </c>
      <c r="C114" s="30" t="s">
        <v>1345</v>
      </c>
      <c r="D114" s="221" t="s">
        <v>1346</v>
      </c>
      <c r="E114" s="221" t="s">
        <v>1347</v>
      </c>
      <c r="F114" s="30" t="s">
        <v>1348</v>
      </c>
      <c r="G114" s="186"/>
      <c r="H114" s="186"/>
      <c r="I114" s="186">
        <v>2018</v>
      </c>
      <c r="J114" s="248" t="s">
        <v>1137</v>
      </c>
      <c r="K114" s="248" t="s">
        <v>1137</v>
      </c>
      <c r="L114" s="248" t="s">
        <v>1137</v>
      </c>
      <c r="M114" s="248" t="s">
        <v>1137</v>
      </c>
      <c r="N114" s="248" t="s">
        <v>1137</v>
      </c>
      <c r="O114" s="186"/>
      <c r="P114" s="186" t="s">
        <v>1141</v>
      </c>
      <c r="Q114" s="186"/>
      <c r="R114" s="186"/>
      <c r="S114" s="186"/>
      <c r="T114" s="186"/>
      <c r="U114" s="250"/>
      <c r="V114" s="250"/>
      <c r="W114" s="250">
        <v>754.59780999999998</v>
      </c>
      <c r="X114" s="250">
        <v>754.59780999999998</v>
      </c>
      <c r="Y114" s="251"/>
      <c r="Z114" s="251"/>
      <c r="AA114" s="252">
        <v>13</v>
      </c>
      <c r="AB114" s="250">
        <v>0</v>
      </c>
      <c r="AC114" s="250">
        <v>0</v>
      </c>
      <c r="AD114" s="250">
        <v>141.94125000000003</v>
      </c>
      <c r="AE114" s="250">
        <v>141.94125000000003</v>
      </c>
      <c r="AF114" s="251"/>
      <c r="AG114" s="251"/>
      <c r="AH114" s="252">
        <v>9</v>
      </c>
      <c r="AI114" s="250"/>
      <c r="AJ114" s="250"/>
      <c r="AK114" s="250">
        <v>10.766459999999991</v>
      </c>
      <c r="AL114" s="250">
        <v>10.766459999999991</v>
      </c>
      <c r="AM114" s="251"/>
      <c r="AN114" s="251"/>
      <c r="AO114" s="252">
        <v>11</v>
      </c>
      <c r="AP114" s="250"/>
      <c r="AQ114" s="250"/>
      <c r="AR114" s="250">
        <v>109.95849868497103</v>
      </c>
      <c r="AS114" s="250">
        <v>109.95849868497103</v>
      </c>
      <c r="AT114" s="252"/>
      <c r="AU114" s="252"/>
      <c r="AV114" s="252">
        <v>9</v>
      </c>
      <c r="AW114" s="250"/>
      <c r="AX114" s="250"/>
      <c r="AY114" s="250">
        <v>111.93777847751224</v>
      </c>
      <c r="AZ114" s="250">
        <v>111.93777847751224</v>
      </c>
      <c r="BA114" s="252"/>
      <c r="BB114" s="252"/>
      <c r="BC114" s="252">
        <v>9</v>
      </c>
    </row>
    <row r="115" spans="2:55" ht="43.2">
      <c r="B115" s="30" t="s">
        <v>744</v>
      </c>
      <c r="C115" s="30" t="s">
        <v>1345</v>
      </c>
      <c r="D115" s="221" t="s">
        <v>1349</v>
      </c>
      <c r="E115" s="221" t="s">
        <v>1347</v>
      </c>
      <c r="F115" s="30" t="s">
        <v>1350</v>
      </c>
      <c r="G115" s="186"/>
      <c r="H115" s="186"/>
      <c r="I115" s="186">
        <v>2018</v>
      </c>
      <c r="J115" s="248" t="s">
        <v>1137</v>
      </c>
      <c r="K115" s="248" t="s">
        <v>1137</v>
      </c>
      <c r="L115" s="248" t="s">
        <v>1137</v>
      </c>
      <c r="M115" s="248" t="s">
        <v>1137</v>
      </c>
      <c r="N115" s="248" t="s">
        <v>1137</v>
      </c>
      <c r="O115" s="186"/>
      <c r="P115" s="186" t="s">
        <v>1351</v>
      </c>
      <c r="Q115" s="186"/>
      <c r="R115" s="186"/>
      <c r="S115" s="186"/>
      <c r="T115" s="186"/>
      <c r="U115" s="250"/>
      <c r="V115" s="250"/>
      <c r="W115" s="250">
        <v>4515.6467199999997</v>
      </c>
      <c r="X115" s="250">
        <v>4515.6467199999997</v>
      </c>
      <c r="Y115" s="251"/>
      <c r="Z115" s="251"/>
      <c r="AA115" s="252"/>
      <c r="AB115" s="250">
        <v>0</v>
      </c>
      <c r="AC115" s="250">
        <v>0</v>
      </c>
      <c r="AD115" s="250">
        <v>5489.5082499999999</v>
      </c>
      <c r="AE115" s="250">
        <v>5489.5082499999999</v>
      </c>
      <c r="AF115" s="251"/>
      <c r="AG115" s="255">
        <v>14000</v>
      </c>
      <c r="AH115" s="252"/>
      <c r="AI115" s="250"/>
      <c r="AJ115" s="250"/>
      <c r="AK115" s="250">
        <v>9100</v>
      </c>
      <c r="AL115" s="250">
        <v>9100</v>
      </c>
      <c r="AM115" s="251"/>
      <c r="AN115" s="251"/>
      <c r="AO115" s="252"/>
      <c r="AP115" s="250"/>
      <c r="AQ115" s="250"/>
      <c r="AR115" s="250">
        <v>11443.008</v>
      </c>
      <c r="AS115" s="250">
        <v>11443.008</v>
      </c>
      <c r="AT115" s="252"/>
      <c r="AU115" s="252"/>
      <c r="AV115" s="252"/>
      <c r="AW115" s="250"/>
      <c r="AX115" s="250"/>
      <c r="AY115" s="250">
        <v>11489.25293495101</v>
      </c>
      <c r="AZ115" s="250">
        <v>11489.25293495101</v>
      </c>
      <c r="BA115" s="252"/>
      <c r="BB115" s="252"/>
      <c r="BC115" s="252"/>
    </row>
    <row r="116" spans="2:55" ht="33.75" customHeight="1">
      <c r="B116" s="30" t="s">
        <v>744</v>
      </c>
      <c r="C116" s="30" t="s">
        <v>1345</v>
      </c>
      <c r="D116" s="221" t="s">
        <v>1352</v>
      </c>
      <c r="E116" s="221" t="s">
        <v>1347</v>
      </c>
      <c r="F116" s="30" t="s">
        <v>1353</v>
      </c>
      <c r="G116" s="186"/>
      <c r="H116" s="186"/>
      <c r="I116" s="186">
        <v>2018</v>
      </c>
      <c r="J116" s="248" t="s">
        <v>194</v>
      </c>
      <c r="K116" s="248" t="s">
        <v>194</v>
      </c>
      <c r="L116" s="248" t="s">
        <v>194</v>
      </c>
      <c r="M116" s="248" t="s">
        <v>194</v>
      </c>
      <c r="N116" s="248" t="s">
        <v>194</v>
      </c>
      <c r="O116" s="186"/>
      <c r="P116" s="186" t="s">
        <v>1354</v>
      </c>
      <c r="Q116" s="186"/>
      <c r="R116" s="186"/>
      <c r="S116" s="186"/>
      <c r="T116" s="186"/>
      <c r="U116" s="250"/>
      <c r="V116" s="250"/>
      <c r="W116" s="250">
        <v>-650.80034999999998</v>
      </c>
      <c r="X116" s="250">
        <v>-650.80034999999998</v>
      </c>
      <c r="Y116" s="251"/>
      <c r="Z116" s="251"/>
      <c r="AA116" s="252"/>
      <c r="AB116" s="250">
        <v>0</v>
      </c>
      <c r="AC116" s="250">
        <v>0</v>
      </c>
      <c r="AD116" s="250">
        <v>0</v>
      </c>
      <c r="AE116" s="250">
        <v>0</v>
      </c>
      <c r="AF116" s="251"/>
      <c r="AG116" s="251"/>
      <c r="AH116" s="252">
        <v>5</v>
      </c>
      <c r="AI116" s="250"/>
      <c r="AJ116" s="250"/>
      <c r="AK116" s="250">
        <v>856.07727999999997</v>
      </c>
      <c r="AL116" s="250">
        <v>856.07727999999997</v>
      </c>
      <c r="AM116" s="251"/>
      <c r="AN116" s="251"/>
      <c r="AO116" s="252">
        <v>9</v>
      </c>
      <c r="AP116" s="250"/>
      <c r="AQ116" s="250"/>
      <c r="AR116" s="250">
        <v>6038.1350000000002</v>
      </c>
      <c r="AS116" s="250">
        <v>6038.1350000000002</v>
      </c>
      <c r="AT116" s="252"/>
      <c r="AU116" s="252"/>
      <c r="AV116" s="252">
        <v>6</v>
      </c>
      <c r="AW116" s="250"/>
      <c r="AX116" s="250"/>
      <c r="AY116" s="250">
        <v>6298.9579490007354</v>
      </c>
      <c r="AZ116" s="250">
        <v>6298.9579490007354</v>
      </c>
      <c r="BA116" s="252"/>
      <c r="BB116" s="252"/>
      <c r="BC116" s="252">
        <v>6</v>
      </c>
    </row>
    <row r="117" spans="2:55" ht="49.5" customHeight="1">
      <c r="B117" s="30" t="s">
        <v>744</v>
      </c>
      <c r="C117" s="30" t="s">
        <v>1345</v>
      </c>
      <c r="D117" s="221" t="s">
        <v>1355</v>
      </c>
      <c r="E117" s="221" t="s">
        <v>1356</v>
      </c>
      <c r="F117" s="30"/>
      <c r="G117" s="186"/>
      <c r="H117" s="186"/>
      <c r="I117" s="186"/>
      <c r="J117" s="248" t="s">
        <v>194</v>
      </c>
      <c r="K117" s="248" t="s">
        <v>194</v>
      </c>
      <c r="L117" s="248" t="s">
        <v>194</v>
      </c>
      <c r="M117" s="248" t="s">
        <v>194</v>
      </c>
      <c r="N117" s="248" t="s">
        <v>194</v>
      </c>
      <c r="O117" s="186"/>
      <c r="P117" s="186"/>
      <c r="Q117" s="186"/>
      <c r="R117" s="186"/>
      <c r="S117" s="186"/>
      <c r="T117" s="186"/>
      <c r="U117" s="250"/>
      <c r="V117" s="250"/>
      <c r="W117" s="250"/>
      <c r="X117" s="250"/>
      <c r="Y117" s="251"/>
      <c r="Z117" s="251"/>
      <c r="AA117" s="252"/>
      <c r="AB117" s="250"/>
      <c r="AC117" s="250"/>
      <c r="AD117" s="250"/>
      <c r="AE117" s="250"/>
      <c r="AF117" s="251"/>
      <c r="AG117" s="251"/>
      <c r="AH117" s="252"/>
      <c r="AI117" s="250"/>
      <c r="AJ117" s="250"/>
      <c r="AK117" s="250"/>
      <c r="AL117" s="250"/>
      <c r="AM117" s="251"/>
      <c r="AN117" s="251"/>
      <c r="AO117" s="252"/>
      <c r="AP117" s="250"/>
      <c r="AQ117" s="250"/>
      <c r="AR117" s="250"/>
      <c r="AS117" s="250"/>
      <c r="AT117" s="252"/>
      <c r="AU117" s="252"/>
      <c r="AV117" s="252"/>
      <c r="AW117" s="250"/>
      <c r="AX117" s="250"/>
      <c r="AY117" s="250"/>
      <c r="AZ117" s="250"/>
      <c r="BA117" s="252"/>
      <c r="BB117" s="252"/>
      <c r="BC117" s="252"/>
    </row>
    <row r="118" spans="2:55" ht="34.5" customHeight="1">
      <c r="B118" s="30" t="s">
        <v>744</v>
      </c>
      <c r="C118" s="30" t="s">
        <v>1345</v>
      </c>
      <c r="D118" s="221" t="s">
        <v>1357</v>
      </c>
      <c r="E118" s="221" t="s">
        <v>1358</v>
      </c>
      <c r="F118" s="30" t="s">
        <v>1359</v>
      </c>
      <c r="G118" s="186"/>
      <c r="H118" s="186"/>
      <c r="I118" s="186">
        <v>2020</v>
      </c>
      <c r="J118" s="248">
        <v>8478.0352881472263</v>
      </c>
      <c r="K118" s="248" t="s">
        <v>194</v>
      </c>
      <c r="L118" s="248" t="s">
        <v>194</v>
      </c>
      <c r="M118" s="248">
        <v>6557.2566916975475</v>
      </c>
      <c r="N118" s="248">
        <v>9845.9764177585494</v>
      </c>
      <c r="O118" s="186"/>
      <c r="P118" s="186" t="s">
        <v>1032</v>
      </c>
      <c r="Q118" s="186"/>
      <c r="R118" s="186"/>
      <c r="S118" s="186"/>
      <c r="T118" s="186"/>
      <c r="U118" s="250"/>
      <c r="V118" s="250"/>
      <c r="W118" s="250">
        <v>0</v>
      </c>
      <c r="X118" s="250">
        <v>0</v>
      </c>
      <c r="Y118" s="251"/>
      <c r="Z118" s="251"/>
      <c r="AA118" s="252"/>
      <c r="AB118" s="250">
        <v>0</v>
      </c>
      <c r="AC118" s="250">
        <v>0</v>
      </c>
      <c r="AD118" s="250">
        <v>2158</v>
      </c>
      <c r="AE118" s="250">
        <v>2158</v>
      </c>
      <c r="AF118" s="251"/>
      <c r="AG118" s="251"/>
      <c r="AH118" s="256" t="s">
        <v>1360</v>
      </c>
      <c r="AI118" s="250"/>
      <c r="AJ118" s="250"/>
      <c r="AK118" s="250">
        <v>17545</v>
      </c>
      <c r="AL118" s="250">
        <v>17545</v>
      </c>
      <c r="AM118" s="251"/>
      <c r="AN118" s="251"/>
      <c r="AO118" s="256" t="s">
        <v>1361</v>
      </c>
      <c r="AP118" s="250"/>
      <c r="AQ118" s="250"/>
      <c r="AR118" s="250">
        <v>18000</v>
      </c>
      <c r="AS118" s="250">
        <v>18000</v>
      </c>
      <c r="AT118" s="252"/>
      <c r="AU118" s="252"/>
      <c r="AV118" s="256" t="s">
        <v>1361</v>
      </c>
      <c r="AW118" s="250"/>
      <c r="AX118" s="250"/>
      <c r="AY118" s="250">
        <v>17707.430013867848</v>
      </c>
      <c r="AZ118" s="250">
        <v>17707.430013867848</v>
      </c>
      <c r="BA118" s="252"/>
      <c r="BB118" s="252"/>
      <c r="BC118" s="256" t="s">
        <v>1361</v>
      </c>
    </row>
    <row r="119" spans="2:55" ht="49.5" customHeight="1">
      <c r="B119" s="30" t="s">
        <v>744</v>
      </c>
      <c r="C119" s="30" t="s">
        <v>1345</v>
      </c>
      <c r="D119" s="221" t="s">
        <v>1362</v>
      </c>
      <c r="E119" s="221" t="s">
        <v>1363</v>
      </c>
      <c r="F119" s="30"/>
      <c r="G119" s="186"/>
      <c r="H119" s="186"/>
      <c r="I119" s="186"/>
      <c r="J119" s="248" t="s">
        <v>194</v>
      </c>
      <c r="K119" s="248" t="s">
        <v>194</v>
      </c>
      <c r="L119" s="248" t="s">
        <v>194</v>
      </c>
      <c r="M119" s="248" t="s">
        <v>194</v>
      </c>
      <c r="N119" s="248" t="s">
        <v>194</v>
      </c>
      <c r="O119" s="186"/>
      <c r="P119" s="186"/>
      <c r="Q119" s="186"/>
      <c r="R119" s="186"/>
      <c r="S119" s="186"/>
      <c r="T119" s="186"/>
      <c r="U119" s="250"/>
      <c r="V119" s="250"/>
      <c r="W119" s="250"/>
      <c r="X119" s="250"/>
      <c r="Y119" s="251"/>
      <c r="Z119" s="251"/>
      <c r="AA119" s="252"/>
      <c r="AB119" s="250"/>
      <c r="AC119" s="250"/>
      <c r="AD119" s="250"/>
      <c r="AE119" s="250"/>
      <c r="AF119" s="251"/>
      <c r="AG119" s="251"/>
      <c r="AH119" s="252"/>
      <c r="AI119" s="250"/>
      <c r="AJ119" s="250"/>
      <c r="AK119" s="250"/>
      <c r="AL119" s="250"/>
      <c r="AM119" s="251"/>
      <c r="AN119" s="251"/>
      <c r="AO119" s="252"/>
      <c r="AP119" s="250"/>
      <c r="AQ119" s="250"/>
      <c r="AR119" s="250"/>
      <c r="AS119" s="250"/>
      <c r="AT119" s="252"/>
      <c r="AU119" s="252"/>
      <c r="AV119" s="252"/>
      <c r="AW119" s="250"/>
      <c r="AX119" s="250"/>
      <c r="AY119" s="250"/>
      <c r="AZ119" s="250"/>
      <c r="BA119" s="252"/>
      <c r="BB119" s="252"/>
      <c r="BC119" s="252"/>
    </row>
    <row r="120" spans="2:55" ht="43.2">
      <c r="B120" s="30" t="s">
        <v>744</v>
      </c>
      <c r="C120" s="30" t="s">
        <v>1364</v>
      </c>
      <c r="D120" s="221" t="s">
        <v>1365</v>
      </c>
      <c r="E120" s="221" t="s">
        <v>1366</v>
      </c>
      <c r="F120" s="30"/>
      <c r="G120" s="186" t="s">
        <v>1055</v>
      </c>
      <c r="H120" s="186" t="s">
        <v>1050</v>
      </c>
      <c r="I120" s="186">
        <v>2018</v>
      </c>
      <c r="J120" s="248">
        <v>9169.4659865282774</v>
      </c>
      <c r="K120" s="248" t="s">
        <v>194</v>
      </c>
      <c r="L120" s="248" t="s">
        <v>194</v>
      </c>
      <c r="M120" s="248">
        <v>7058.7556499897864</v>
      </c>
      <c r="N120" s="248">
        <v>10321.270736242226</v>
      </c>
      <c r="O120" s="186"/>
      <c r="P120" s="186" t="s">
        <v>1367</v>
      </c>
      <c r="Q120" s="186"/>
      <c r="R120" s="186"/>
      <c r="S120" s="186"/>
      <c r="T120" s="186" t="s">
        <v>1368</v>
      </c>
      <c r="U120" s="250"/>
      <c r="V120" s="250"/>
      <c r="W120" s="250">
        <v>1.0507299999999999</v>
      </c>
      <c r="X120" s="250">
        <v>1.0507299999999999</v>
      </c>
      <c r="Y120" s="251"/>
      <c r="Z120" s="251"/>
      <c r="AA120" s="252"/>
      <c r="AB120" s="250">
        <v>0</v>
      </c>
      <c r="AC120" s="250">
        <v>0</v>
      </c>
      <c r="AD120" s="250">
        <v>158.9205400000001</v>
      </c>
      <c r="AE120" s="250">
        <v>158.9205400000001</v>
      </c>
      <c r="AF120" s="251"/>
      <c r="AG120" s="251">
        <v>14000</v>
      </c>
      <c r="AH120" s="252"/>
      <c r="AI120" s="250">
        <v>2978</v>
      </c>
      <c r="AJ120" s="250">
        <v>2978</v>
      </c>
      <c r="AK120" s="250">
        <v>2.425739999999998</v>
      </c>
      <c r="AL120" s="250">
        <v>2.425739999999998</v>
      </c>
      <c r="AM120" s="251"/>
      <c r="AN120" s="251"/>
      <c r="AO120" s="252"/>
      <c r="AP120" s="250">
        <v>6984.9970000000003</v>
      </c>
      <c r="AQ120" s="250">
        <v>6984.9970000000003</v>
      </c>
      <c r="AR120" s="250"/>
      <c r="AS120" s="250"/>
      <c r="AT120" s="252"/>
      <c r="AU120" s="252"/>
      <c r="AV120" s="252"/>
      <c r="AW120" s="250"/>
      <c r="AX120" s="250"/>
      <c r="AY120" s="250"/>
      <c r="AZ120" s="250"/>
      <c r="BA120" s="252"/>
      <c r="BB120" s="252"/>
      <c r="BC120" s="252"/>
    </row>
    <row r="121" spans="2:55">
      <c r="U121" s="7"/>
      <c r="V121" s="7"/>
      <c r="W121" s="7"/>
      <c r="X121" s="7"/>
      <c r="Y121" s="7"/>
      <c r="Z121" s="7"/>
      <c r="AA121" s="7"/>
      <c r="AB121" s="7"/>
      <c r="AC121" s="7"/>
      <c r="AD121" s="7"/>
      <c r="AE121" s="7"/>
      <c r="AF121" s="7"/>
      <c r="AG121" s="7"/>
      <c r="AH121" s="7"/>
    </row>
    <row r="122" spans="2:55">
      <c r="U122" s="7"/>
      <c r="V122" s="7"/>
      <c r="W122" s="7"/>
      <c r="X122" s="7"/>
      <c r="Y122" s="7"/>
      <c r="Z122" s="7"/>
      <c r="AA122" s="7"/>
      <c r="AB122" s="7"/>
      <c r="AC122" s="7"/>
      <c r="AD122" s="7"/>
      <c r="AE122" s="7"/>
      <c r="AF122" s="7"/>
      <c r="AG122" s="7"/>
      <c r="AH122" s="7"/>
    </row>
    <row r="123" spans="2:55">
      <c r="U123" s="7"/>
      <c r="V123" s="7"/>
      <c r="W123" s="298"/>
      <c r="X123" s="298"/>
      <c r="Y123" s="7"/>
      <c r="Z123" s="7"/>
      <c r="AA123" s="7"/>
      <c r="AB123" s="7"/>
      <c r="AC123" s="7"/>
      <c r="AD123" s="7"/>
      <c r="AE123" s="7"/>
      <c r="AF123" s="7"/>
      <c r="AG123" s="7"/>
      <c r="AH123" s="7"/>
    </row>
    <row r="124" spans="2:55">
      <c r="U124" s="7"/>
      <c r="V124" s="7"/>
      <c r="W124" s="7"/>
      <c r="X124" s="7"/>
      <c r="Y124" s="7"/>
      <c r="Z124" s="7"/>
      <c r="AA124" s="7"/>
      <c r="AB124" s="7"/>
      <c r="AC124" s="7"/>
      <c r="AD124" s="7"/>
      <c r="AE124" s="7"/>
      <c r="AF124" s="7"/>
      <c r="AG124" s="7"/>
      <c r="AH124" s="7"/>
    </row>
    <row r="125" spans="2:55">
      <c r="U125" s="7"/>
      <c r="V125" s="7"/>
      <c r="W125" s="7"/>
      <c r="X125" s="7"/>
      <c r="Y125" s="7"/>
      <c r="Z125" s="7"/>
      <c r="AA125" s="7"/>
      <c r="AB125" s="7"/>
      <c r="AC125" s="7"/>
      <c r="AD125" s="7"/>
      <c r="AE125" s="7"/>
      <c r="AF125" s="7"/>
      <c r="AG125" s="7"/>
      <c r="AH125" s="7"/>
    </row>
    <row r="126" spans="2:55">
      <c r="U126" s="7"/>
      <c r="V126" s="7"/>
      <c r="W126" s="7"/>
      <c r="X126" s="7"/>
      <c r="Y126" s="7"/>
      <c r="Z126" s="7"/>
      <c r="AA126" s="7"/>
      <c r="AB126" s="7"/>
      <c r="AC126" s="7"/>
      <c r="AD126" s="7"/>
      <c r="AE126" s="7"/>
      <c r="AF126" s="7"/>
      <c r="AG126" s="7"/>
      <c r="AH126" s="7"/>
    </row>
    <row r="127" spans="2:55">
      <c r="U127" s="7"/>
      <c r="V127" s="7"/>
      <c r="W127" s="7"/>
      <c r="X127" s="7"/>
      <c r="Y127" s="7"/>
      <c r="Z127" s="7"/>
      <c r="AA127" s="7"/>
      <c r="AB127" s="7"/>
      <c r="AC127" s="7"/>
      <c r="AD127" s="7"/>
      <c r="AE127" s="7"/>
      <c r="AF127" s="7"/>
      <c r="AG127" s="7"/>
      <c r="AH127" s="7"/>
    </row>
    <row r="128" spans="2:55">
      <c r="U128" s="7"/>
      <c r="V128" s="7"/>
      <c r="W128" s="7"/>
      <c r="X128" s="7"/>
      <c r="Y128" s="7"/>
      <c r="Z128" s="7"/>
      <c r="AA128" s="7"/>
      <c r="AB128" s="7"/>
      <c r="AC128" s="7"/>
      <c r="AD128" s="7"/>
      <c r="AE128" s="7"/>
      <c r="AF128" s="7"/>
      <c r="AG128" s="7"/>
      <c r="AH128" s="7"/>
    </row>
    <row r="129" spans="21:34">
      <c r="U129" s="7"/>
      <c r="V129" s="7"/>
      <c r="W129" s="7"/>
      <c r="X129" s="7"/>
      <c r="Y129" s="7"/>
      <c r="Z129" s="7"/>
      <c r="AA129" s="7"/>
      <c r="AB129" s="7"/>
      <c r="AC129" s="7"/>
      <c r="AD129" s="7"/>
      <c r="AE129" s="7"/>
      <c r="AF129" s="7"/>
      <c r="AG129" s="7"/>
      <c r="AH129" s="7"/>
    </row>
    <row r="130" spans="21:34">
      <c r="U130" s="7"/>
      <c r="V130" s="7"/>
      <c r="W130" s="7"/>
      <c r="X130" s="7"/>
      <c r="Y130" s="7"/>
      <c r="Z130" s="7"/>
      <c r="AA130" s="7"/>
      <c r="AB130" s="7"/>
      <c r="AC130" s="7"/>
      <c r="AD130" s="7"/>
      <c r="AE130" s="7"/>
      <c r="AF130" s="7"/>
      <c r="AG130" s="7"/>
      <c r="AH130" s="7"/>
    </row>
    <row r="131" spans="21:34">
      <c r="U131" s="7"/>
      <c r="V131" s="7"/>
      <c r="W131" s="7"/>
      <c r="X131" s="7"/>
      <c r="Y131" s="7"/>
      <c r="Z131" s="7"/>
      <c r="AA131" s="7"/>
      <c r="AB131" s="7"/>
      <c r="AC131" s="7"/>
      <c r="AD131" s="7"/>
      <c r="AE131" s="7"/>
      <c r="AF131" s="7"/>
      <c r="AG131" s="7"/>
      <c r="AH131" s="7"/>
    </row>
    <row r="132" spans="21:34">
      <c r="U132" s="7"/>
      <c r="V132" s="7"/>
      <c r="W132" s="7"/>
      <c r="X132" s="7"/>
      <c r="Y132" s="7"/>
      <c r="Z132" s="7"/>
      <c r="AA132" s="7"/>
      <c r="AB132" s="7"/>
      <c r="AC132" s="7"/>
      <c r="AD132" s="7"/>
      <c r="AE132" s="7"/>
      <c r="AF132" s="7"/>
      <c r="AG132" s="7"/>
      <c r="AH132" s="7"/>
    </row>
  </sheetData>
  <mergeCells count="31">
    <mergeCell ref="AW9:BC9"/>
    <mergeCell ref="AW5:BC5"/>
    <mergeCell ref="AW7:AX7"/>
    <mergeCell ref="AY7:AZ7"/>
    <mergeCell ref="BA7:BB7"/>
    <mergeCell ref="BC7:BC8"/>
    <mergeCell ref="U9:AA9"/>
    <mergeCell ref="AB9:AH9"/>
    <mergeCell ref="AI9:AO9"/>
    <mergeCell ref="AP9:AV9"/>
    <mergeCell ref="AD7:AE7"/>
    <mergeCell ref="AF7:AG7"/>
    <mergeCell ref="AH7:AH8"/>
    <mergeCell ref="AI7:AJ7"/>
    <mergeCell ref="AK7:AL7"/>
    <mergeCell ref="AM7:AN7"/>
    <mergeCell ref="U7:V7"/>
    <mergeCell ref="W7:X7"/>
    <mergeCell ref="D3:L3"/>
    <mergeCell ref="D4:L4"/>
    <mergeCell ref="D5:L5"/>
    <mergeCell ref="U5:AO5"/>
    <mergeCell ref="AP7:AQ7"/>
    <mergeCell ref="AP5:AV5"/>
    <mergeCell ref="Y7:Z7"/>
    <mergeCell ref="AA7:AA8"/>
    <mergeCell ref="AB7:AC7"/>
    <mergeCell ref="AO7:AO8"/>
    <mergeCell ref="AR7:AS7"/>
    <mergeCell ref="AT7:AU7"/>
    <mergeCell ref="AV7:AV8"/>
  </mergeCells>
  <dataValidations count="3">
    <dataValidation type="custom" operator="greaterThanOrEqual" allowBlank="1" showInputMessage="1" showErrorMessage="1" error="This cell only accepts a number of &quot;NA&quot;_x000a_" sqref="I72:I73 I120 I81 I20 I22:I23 I25:I26 I28:I31 I88:I89 I35:I37 I76 I39 I42 I118 I114:I116 I112 I44:I55 I108 I101 I106 I57 I60:I65 I84:I85 I96 I67 I69:I70 I16:I17" xr:uid="{B036B3C5-F8BC-48B1-8DAB-A4B367D297D0}">
      <formula1>OR(AND(ISNUMBER(I16), I16&gt;=0), I16 ="NA")</formula1>
    </dataValidation>
    <dataValidation operator="greaterThanOrEqual" allowBlank="1" showInputMessage="1" showErrorMessage="1" error="This cell only accepts a number of &quot;NA&quot;_x000a_" sqref="AF11:AF118 O71 AP72:AP118 W120:X120 J11:N120 AE11:AE120 AC11:AC120 Q71:U71 AD11:AD118 AA11:AA120 AB120 AI120:AK120 AL11:AL120 Y11:Z118 AV11:BC120 W11:W118 AM11:AN118 AG11:AH120 V11:V120 I68 AD120 I18:I19 I21 I24 I27 I11:I15 I32:I34 I38 I40:I41 I43 AB11:AB118 AK11:AK118 I56 I58:I59 I66 I117 AT11:AU70 I74:I75 I77:I80 I82:I83 I86:I87 I90:I95 I97:I100 I102:I105 I107 I109:I111 I113 AP120 AJ11:AJ119 AI11:AI118 AP71:AQ71 AQ72:AQ120 AR72:AR118 AT72:AU118 AO65:AO120 AO11:AR64 AP66:AR70 AQ65:AR65 H71:I71 X11:X119 U11:U70 U72:U118 AS11:AS120" xr:uid="{BA9B0566-271D-4717-8C99-FDBEF7CE6FE5}"/>
    <dataValidation type="list" allowBlank="1" showInputMessage="1" showErrorMessage="1" sqref="S11:S70 S72:S118" xr:uid="{6BBFB185-1D94-442D-8D32-2CFF1D87F53F}">
      <formula1>$E$11:$E$118</formula1>
    </dataValidation>
  </dataValidations>
  <pageMargins left="0.7" right="0.7" top="0.75" bottom="0.75" header="0.3" footer="0.3"/>
  <pageSetup paperSize="5" scale="1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007F8-A763-4317-AD8F-516CFCF03529}">
  <sheetPr>
    <pageSetUpPr fitToPage="1"/>
  </sheetPr>
  <dimension ref="B1:W95"/>
  <sheetViews>
    <sheetView view="pageBreakPreview" zoomScale="70" zoomScaleNormal="90" zoomScaleSheetLayoutView="70" zoomScalePageLayoutView="40" workbookViewId="0">
      <pane xSplit="4" ySplit="7" topLeftCell="E8" activePane="bottomRight" state="frozen"/>
      <selection pane="topRight"/>
      <selection pane="bottomLeft"/>
      <selection pane="bottomRight" activeCell="D94" sqref="D94"/>
    </sheetView>
  </sheetViews>
  <sheetFormatPr defaultColWidth="0" defaultRowHeight="14.4"/>
  <cols>
    <col min="1" max="1" width="5.5546875" style="7" customWidth="1"/>
    <col min="2" max="2" width="37.109375" style="1" customWidth="1"/>
    <col min="3" max="3" width="32.33203125" style="7" bestFit="1" customWidth="1"/>
    <col min="4" max="4" width="72.6640625" style="7" customWidth="1"/>
    <col min="5" max="8" width="9.44140625" style="7" customWidth="1"/>
    <col min="9" max="9" width="10.109375" style="7" customWidth="1"/>
    <col min="10" max="21" width="9.109375" style="7" customWidth="1"/>
    <col min="22" max="22" width="21.6640625" style="1" customWidth="1"/>
    <col min="23" max="23" width="52.33203125" style="7" customWidth="1"/>
    <col min="24" max="26" width="9.109375" style="7" customWidth="1"/>
    <col min="27" max="16384" width="0" style="7" hidden="1"/>
  </cols>
  <sheetData>
    <row r="1" spans="2:23" ht="15" thickBot="1"/>
    <row r="2" spans="2:23">
      <c r="B2" s="13" t="s">
        <v>20</v>
      </c>
      <c r="C2" s="16" t="str">
        <f>'Quarterly Submission Guide'!D20</f>
        <v>Southern California Edison Company</v>
      </c>
      <c r="D2" s="35" t="s">
        <v>57</v>
      </c>
    </row>
    <row r="3" spans="2:23">
      <c r="B3" s="14" t="s">
        <v>58</v>
      </c>
      <c r="C3" s="12">
        <v>1</v>
      </c>
      <c r="D3" s="41" t="s">
        <v>59</v>
      </c>
    </row>
    <row r="4" spans="2:23" ht="15" thickBot="1">
      <c r="B4" s="15" t="s">
        <v>26</v>
      </c>
      <c r="C4" s="23">
        <f>'Quarterly Submission Guide'!D24</f>
        <v>44683</v>
      </c>
    </row>
    <row r="5" spans="2:23">
      <c r="M5" s="43"/>
      <c r="R5" s="43" t="s">
        <v>60</v>
      </c>
    </row>
    <row r="6" spans="2:23">
      <c r="B6" s="3" t="s">
        <v>27</v>
      </c>
      <c r="C6" s="2"/>
      <c r="D6" s="2"/>
      <c r="E6" s="2"/>
      <c r="F6" s="2"/>
      <c r="G6" s="2"/>
      <c r="H6" s="2"/>
      <c r="I6" s="2"/>
      <c r="J6" s="200">
        <v>1</v>
      </c>
      <c r="K6" s="200">
        <v>2</v>
      </c>
      <c r="L6" s="200">
        <v>3</v>
      </c>
      <c r="M6" s="200">
        <v>4</v>
      </c>
      <c r="N6" s="200">
        <v>1</v>
      </c>
      <c r="O6" s="200">
        <v>2</v>
      </c>
      <c r="P6" s="200">
        <v>3</v>
      </c>
      <c r="Q6" s="200">
        <v>4</v>
      </c>
      <c r="R6" s="200">
        <v>1</v>
      </c>
      <c r="S6" s="200">
        <v>2</v>
      </c>
      <c r="T6" s="200">
        <v>3</v>
      </c>
      <c r="U6" s="200">
        <v>4</v>
      </c>
      <c r="V6" s="6"/>
      <c r="W6" s="2"/>
    </row>
    <row r="7" spans="2:23">
      <c r="B7" s="4" t="s">
        <v>28</v>
      </c>
      <c r="C7" s="5" t="s">
        <v>29</v>
      </c>
      <c r="D7" s="5" t="s">
        <v>30</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61</v>
      </c>
      <c r="W7" s="5" t="s">
        <v>62</v>
      </c>
    </row>
    <row r="8" spans="2:23" ht="72">
      <c r="B8" s="10" t="s">
        <v>31</v>
      </c>
      <c r="C8" s="8" t="s">
        <v>32</v>
      </c>
      <c r="D8" s="10" t="s">
        <v>33</v>
      </c>
      <c r="E8" s="285">
        <v>9718</v>
      </c>
      <c r="F8" s="285">
        <v>9723</v>
      </c>
      <c r="G8" s="285">
        <v>9724</v>
      </c>
      <c r="H8" s="285">
        <v>9729</v>
      </c>
      <c r="I8" s="285">
        <v>9730</v>
      </c>
      <c r="J8" s="278">
        <v>1594</v>
      </c>
      <c r="K8" s="278">
        <v>6934</v>
      </c>
      <c r="L8" s="278">
        <v>1235</v>
      </c>
      <c r="M8" s="284">
        <v>235</v>
      </c>
      <c r="N8" s="278">
        <v>3707</v>
      </c>
      <c r="O8" s="278">
        <v>5895</v>
      </c>
      <c r="P8" s="284">
        <v>955</v>
      </c>
      <c r="Q8" s="284">
        <v>1</v>
      </c>
      <c r="R8" s="372">
        <v>3367.6426146660001</v>
      </c>
      <c r="S8" s="205"/>
      <c r="T8" s="205"/>
      <c r="U8" s="205"/>
      <c r="V8" s="10" t="s">
        <v>63</v>
      </c>
      <c r="W8" s="271" t="s">
        <v>64</v>
      </c>
    </row>
    <row r="9" spans="2:23" ht="72">
      <c r="B9" s="27"/>
      <c r="C9" s="28" t="s">
        <v>37</v>
      </c>
      <c r="D9" s="27" t="s">
        <v>38</v>
      </c>
      <c r="E9" s="285">
        <v>1869</v>
      </c>
      <c r="F9" s="285">
        <v>2324</v>
      </c>
      <c r="G9" s="285">
        <v>1984</v>
      </c>
      <c r="H9" s="285">
        <v>2425</v>
      </c>
      <c r="I9" s="285">
        <v>14349</v>
      </c>
      <c r="J9" s="285">
        <v>4137</v>
      </c>
      <c r="K9" s="285">
        <v>4537</v>
      </c>
      <c r="L9" s="285">
        <v>4232</v>
      </c>
      <c r="M9" s="285">
        <v>3495</v>
      </c>
      <c r="N9" s="285">
        <v>3831</v>
      </c>
      <c r="O9" s="374">
        <v>5495</v>
      </c>
      <c r="P9" s="285">
        <v>2762</v>
      </c>
      <c r="Q9" s="305">
        <v>97</v>
      </c>
      <c r="R9" s="373">
        <v>3949.16022987</v>
      </c>
      <c r="S9" s="208"/>
      <c r="T9" s="208"/>
      <c r="U9" s="208"/>
      <c r="V9" s="27" t="s">
        <v>63</v>
      </c>
      <c r="W9" s="272" t="s">
        <v>65</v>
      </c>
    </row>
    <row r="10" spans="2:23" ht="43.2">
      <c r="B10" s="27"/>
      <c r="C10" s="28" t="s">
        <v>45</v>
      </c>
      <c r="D10" s="27" t="s">
        <v>46</v>
      </c>
      <c r="E10" s="305" t="s">
        <v>44</v>
      </c>
      <c r="F10" s="305" t="s">
        <v>44</v>
      </c>
      <c r="G10" s="305" t="s">
        <v>44</v>
      </c>
      <c r="H10" s="285">
        <v>12605</v>
      </c>
      <c r="I10" s="285">
        <v>5663</v>
      </c>
      <c r="J10" s="285">
        <v>1382</v>
      </c>
      <c r="K10" s="285">
        <v>1382</v>
      </c>
      <c r="L10" s="285">
        <v>1382</v>
      </c>
      <c r="M10" s="285">
        <v>1382</v>
      </c>
      <c r="N10" s="285">
        <v>2548</v>
      </c>
      <c r="O10" s="285">
        <v>2183</v>
      </c>
      <c r="P10" s="305">
        <v>258</v>
      </c>
      <c r="Q10" s="305">
        <v>339</v>
      </c>
      <c r="R10" s="373">
        <v>4133</v>
      </c>
      <c r="S10" s="208"/>
      <c r="T10" s="208"/>
      <c r="U10" s="208"/>
      <c r="V10" s="27" t="s">
        <v>63</v>
      </c>
      <c r="W10" s="272" t="s">
        <v>66</v>
      </c>
    </row>
    <row r="11" spans="2:23">
      <c r="B11" s="27"/>
      <c r="C11" s="28" t="s">
        <v>67</v>
      </c>
      <c r="D11" s="27" t="s">
        <v>68</v>
      </c>
      <c r="E11" s="305">
        <v>0</v>
      </c>
      <c r="F11" s="305">
        <v>0</v>
      </c>
      <c r="G11" s="305">
        <v>3</v>
      </c>
      <c r="H11" s="305">
        <v>1</v>
      </c>
      <c r="I11" s="305">
        <v>17</v>
      </c>
      <c r="J11" s="284">
        <v>0</v>
      </c>
      <c r="K11" s="284">
        <v>18</v>
      </c>
      <c r="L11" s="284">
        <v>0</v>
      </c>
      <c r="M11" s="284">
        <v>1</v>
      </c>
      <c r="N11" s="284">
        <v>5</v>
      </c>
      <c r="O11" s="284">
        <v>3</v>
      </c>
      <c r="P11" s="284">
        <v>0</v>
      </c>
      <c r="Q11" s="284">
        <v>0</v>
      </c>
      <c r="R11" s="352">
        <v>0</v>
      </c>
      <c r="S11" s="208"/>
      <c r="T11" s="208"/>
      <c r="U11" s="208"/>
      <c r="V11" s="27" t="s">
        <v>69</v>
      </c>
      <c r="W11" s="53"/>
    </row>
    <row r="12" spans="2:23">
      <c r="B12" s="27"/>
      <c r="C12" s="28" t="s">
        <v>70</v>
      </c>
      <c r="D12" s="27" t="s">
        <v>71</v>
      </c>
      <c r="E12" s="285">
        <v>2167</v>
      </c>
      <c r="F12" s="285">
        <v>3152</v>
      </c>
      <c r="G12" s="285">
        <v>3111</v>
      </c>
      <c r="H12" s="285">
        <v>2827</v>
      </c>
      <c r="I12" s="285">
        <v>4147</v>
      </c>
      <c r="J12" s="284">
        <v>792</v>
      </c>
      <c r="K12" s="284">
        <v>717</v>
      </c>
      <c r="L12" s="284">
        <v>710</v>
      </c>
      <c r="M12" s="284">
        <v>735</v>
      </c>
      <c r="N12" s="284">
        <v>772</v>
      </c>
      <c r="O12" s="284">
        <v>647</v>
      </c>
      <c r="P12" s="284">
        <v>577</v>
      </c>
      <c r="Q12" s="284">
        <v>689</v>
      </c>
      <c r="R12" s="350">
        <v>783</v>
      </c>
      <c r="S12" s="208"/>
      <c r="T12" s="208"/>
      <c r="U12" s="208"/>
      <c r="V12" s="27" t="s">
        <v>69</v>
      </c>
      <c r="W12" s="53"/>
    </row>
    <row r="13" spans="2:23" ht="28.8">
      <c r="B13" s="27"/>
      <c r="C13" s="28" t="s">
        <v>72</v>
      </c>
      <c r="D13" s="27" t="s">
        <v>73</v>
      </c>
      <c r="E13" s="305">
        <v>246</v>
      </c>
      <c r="F13" s="305">
        <v>770</v>
      </c>
      <c r="G13" s="305">
        <v>326</v>
      </c>
      <c r="H13" s="305">
        <v>168</v>
      </c>
      <c r="I13" s="305">
        <v>616</v>
      </c>
      <c r="J13" s="284">
        <v>90</v>
      </c>
      <c r="K13" s="284">
        <v>115</v>
      </c>
      <c r="L13" s="284">
        <v>306</v>
      </c>
      <c r="M13" s="284">
        <v>261</v>
      </c>
      <c r="N13" s="284">
        <v>87</v>
      </c>
      <c r="O13" s="284">
        <v>53</v>
      </c>
      <c r="P13" s="284">
        <v>41</v>
      </c>
      <c r="Q13" s="284">
        <v>56</v>
      </c>
      <c r="R13" s="350">
        <v>143</v>
      </c>
      <c r="S13" s="208"/>
      <c r="T13" s="208"/>
      <c r="U13" s="208"/>
      <c r="V13" s="27" t="s">
        <v>69</v>
      </c>
      <c r="W13" s="53"/>
    </row>
    <row r="14" spans="2:23">
      <c r="B14" s="27"/>
      <c r="C14" s="28" t="s">
        <v>74</v>
      </c>
      <c r="D14" s="27" t="s">
        <v>75</v>
      </c>
      <c r="E14" s="285">
        <v>6348</v>
      </c>
      <c r="F14" s="285">
        <v>5106</v>
      </c>
      <c r="G14" s="285">
        <v>3753</v>
      </c>
      <c r="H14" s="285">
        <v>3704</v>
      </c>
      <c r="I14" s="285">
        <v>6491</v>
      </c>
      <c r="J14" s="278">
        <v>1024</v>
      </c>
      <c r="K14" s="278">
        <v>1470</v>
      </c>
      <c r="L14" s="278">
        <v>1222</v>
      </c>
      <c r="M14" s="278">
        <v>1054</v>
      </c>
      <c r="N14" s="278">
        <v>1517</v>
      </c>
      <c r="O14" s="284">
        <v>994</v>
      </c>
      <c r="P14" s="284">
        <v>853</v>
      </c>
      <c r="Q14" s="284">
        <v>636</v>
      </c>
      <c r="R14" s="350">
        <v>755</v>
      </c>
      <c r="S14" s="208"/>
      <c r="T14" s="208"/>
      <c r="U14" s="208"/>
      <c r="V14" s="27" t="s">
        <v>69</v>
      </c>
      <c r="W14" s="53"/>
    </row>
    <row r="15" spans="2:23">
      <c r="B15" s="27"/>
      <c r="C15" s="28" t="s">
        <v>76</v>
      </c>
      <c r="D15" s="27" t="s">
        <v>77</v>
      </c>
      <c r="E15" s="285">
        <v>7541</v>
      </c>
      <c r="F15" s="285">
        <v>8113</v>
      </c>
      <c r="G15" s="285">
        <v>6281</v>
      </c>
      <c r="H15" s="285">
        <v>16458</v>
      </c>
      <c r="I15" s="285">
        <v>58595</v>
      </c>
      <c r="J15" s="278">
        <v>10006</v>
      </c>
      <c r="K15" s="278">
        <v>9073</v>
      </c>
      <c r="L15" s="278">
        <v>5645</v>
      </c>
      <c r="M15" s="278">
        <v>3774</v>
      </c>
      <c r="N15" s="278">
        <v>8965</v>
      </c>
      <c r="O15" s="278">
        <v>13959</v>
      </c>
      <c r="P15" s="278">
        <v>4375</v>
      </c>
      <c r="Q15" s="278">
        <v>1197</v>
      </c>
      <c r="R15" s="350">
        <v>21267</v>
      </c>
      <c r="S15" s="208"/>
      <c r="T15" s="208"/>
      <c r="U15" s="208"/>
      <c r="V15" s="27" t="s">
        <v>69</v>
      </c>
      <c r="W15" s="53"/>
    </row>
    <row r="16" spans="2:23" ht="28.8">
      <c r="B16" s="27"/>
      <c r="C16" s="28" t="s">
        <v>78</v>
      </c>
      <c r="D16" s="27" t="s">
        <v>79</v>
      </c>
      <c r="E16" s="285">
        <v>4432</v>
      </c>
      <c r="F16" s="285">
        <v>4145</v>
      </c>
      <c r="G16" s="285">
        <v>3798</v>
      </c>
      <c r="H16" s="285">
        <v>3507</v>
      </c>
      <c r="I16" s="285">
        <v>18212</v>
      </c>
      <c r="J16" s="278">
        <v>1448</v>
      </c>
      <c r="K16" s="278">
        <v>1744</v>
      </c>
      <c r="L16" s="284">
        <v>530</v>
      </c>
      <c r="M16" s="278">
        <v>1866</v>
      </c>
      <c r="N16" s="278">
        <v>1169</v>
      </c>
      <c r="O16" s="284">
        <v>665</v>
      </c>
      <c r="P16" s="284">
        <v>592</v>
      </c>
      <c r="Q16" s="284">
        <v>803</v>
      </c>
      <c r="R16" s="351">
        <v>373</v>
      </c>
      <c r="S16" s="208"/>
      <c r="T16" s="208"/>
      <c r="U16" s="208"/>
      <c r="V16" s="27" t="s">
        <v>69</v>
      </c>
      <c r="W16" s="53"/>
    </row>
    <row r="17" spans="2:23">
      <c r="B17" s="27"/>
      <c r="C17" s="28" t="s">
        <v>80</v>
      </c>
      <c r="D17" s="27" t="s">
        <v>81</v>
      </c>
      <c r="E17" s="305">
        <v>40</v>
      </c>
      <c r="F17" s="305">
        <v>10</v>
      </c>
      <c r="G17" s="305">
        <v>29</v>
      </c>
      <c r="H17" s="305">
        <v>51</v>
      </c>
      <c r="I17" s="305">
        <v>227</v>
      </c>
      <c r="J17" s="284">
        <v>119</v>
      </c>
      <c r="K17" s="284">
        <v>6</v>
      </c>
      <c r="L17" s="284">
        <v>0</v>
      </c>
      <c r="M17" s="284">
        <v>2</v>
      </c>
      <c r="N17" s="284">
        <v>26</v>
      </c>
      <c r="O17" s="284">
        <v>90</v>
      </c>
      <c r="P17" s="284">
        <v>28</v>
      </c>
      <c r="Q17" s="284">
        <v>0</v>
      </c>
      <c r="R17" s="351">
        <v>5</v>
      </c>
      <c r="S17" s="208"/>
      <c r="T17" s="208"/>
      <c r="U17" s="208"/>
      <c r="V17" s="27" t="s">
        <v>69</v>
      </c>
      <c r="W17" s="53"/>
    </row>
    <row r="18" spans="2:23">
      <c r="B18" s="27"/>
      <c r="C18" s="28" t="s">
        <v>82</v>
      </c>
      <c r="D18" s="27" t="s">
        <v>83</v>
      </c>
      <c r="E18" s="285">
        <v>14086</v>
      </c>
      <c r="F18" s="285">
        <v>17813</v>
      </c>
      <c r="G18" s="285">
        <v>12548</v>
      </c>
      <c r="H18" s="285">
        <v>12865</v>
      </c>
      <c r="I18" s="285">
        <v>31820</v>
      </c>
      <c r="J18" s="278">
        <v>8767</v>
      </c>
      <c r="K18" s="278">
        <v>9240</v>
      </c>
      <c r="L18" s="278">
        <v>7008</v>
      </c>
      <c r="M18" s="284">
        <v>804</v>
      </c>
      <c r="N18" s="278">
        <v>13857</v>
      </c>
      <c r="O18" s="278">
        <v>8949</v>
      </c>
      <c r="P18" s="278">
        <v>1913</v>
      </c>
      <c r="Q18" s="284">
        <v>555</v>
      </c>
      <c r="R18" s="351">
        <v>14844</v>
      </c>
      <c r="S18" s="208"/>
      <c r="T18" s="208"/>
      <c r="U18" s="208"/>
      <c r="V18" s="27" t="s">
        <v>69</v>
      </c>
      <c r="W18" s="53"/>
    </row>
    <row r="19" spans="2:23" ht="28.8">
      <c r="B19" s="27"/>
      <c r="C19" s="28" t="s">
        <v>84</v>
      </c>
      <c r="D19" s="27" t="s">
        <v>85</v>
      </c>
      <c r="E19" s="305">
        <v>241</v>
      </c>
      <c r="F19" s="305">
        <v>124</v>
      </c>
      <c r="G19" s="305">
        <v>186</v>
      </c>
      <c r="H19" s="305">
        <v>878</v>
      </c>
      <c r="I19" s="285">
        <v>77369</v>
      </c>
      <c r="J19" s="278">
        <v>1263</v>
      </c>
      <c r="K19" s="278">
        <v>1134</v>
      </c>
      <c r="L19" s="278">
        <v>3135</v>
      </c>
      <c r="M19" s="284">
        <v>297</v>
      </c>
      <c r="N19" s="284">
        <v>472</v>
      </c>
      <c r="O19" s="284">
        <v>319</v>
      </c>
      <c r="P19" s="284">
        <v>128</v>
      </c>
      <c r="Q19" s="284">
        <v>196</v>
      </c>
      <c r="R19" s="351">
        <v>254</v>
      </c>
      <c r="S19" s="208"/>
      <c r="T19" s="208"/>
      <c r="U19" s="208"/>
      <c r="V19" s="27" t="s">
        <v>69</v>
      </c>
      <c r="W19" s="53"/>
    </row>
    <row r="20" spans="2:23" ht="72">
      <c r="B20" s="27" t="s">
        <v>34</v>
      </c>
      <c r="C20" s="28" t="str">
        <f t="shared" ref="C20:C31" si="0">C8&amp;"ii."</f>
        <v>1.a.ii.</v>
      </c>
      <c r="D20" s="27" t="s">
        <v>35</v>
      </c>
      <c r="E20" s="285">
        <v>40194</v>
      </c>
      <c r="F20" s="285">
        <v>40199</v>
      </c>
      <c r="G20" s="285">
        <v>40198</v>
      </c>
      <c r="H20" s="285">
        <v>40206</v>
      </c>
      <c r="I20" s="285">
        <v>40207</v>
      </c>
      <c r="J20" s="278">
        <v>3045</v>
      </c>
      <c r="K20" s="278">
        <v>24160</v>
      </c>
      <c r="L20" s="278">
        <v>10753</v>
      </c>
      <c r="M20" s="278">
        <v>2719</v>
      </c>
      <c r="N20" s="278">
        <v>5417</v>
      </c>
      <c r="O20" s="278">
        <v>14645</v>
      </c>
      <c r="P20" s="278">
        <v>16238</v>
      </c>
      <c r="Q20" s="278">
        <v>4318</v>
      </c>
      <c r="R20" s="351">
        <v>7144.549498974</v>
      </c>
      <c r="S20" s="351"/>
      <c r="T20" s="208"/>
      <c r="U20" s="208"/>
      <c r="V20" s="27" t="s">
        <v>63</v>
      </c>
      <c r="W20" s="272" t="s">
        <v>64</v>
      </c>
    </row>
    <row r="21" spans="2:23" ht="28.8">
      <c r="B21" s="27"/>
      <c r="C21" s="28" t="str">
        <f t="shared" si="0"/>
        <v>1.b.ii.</v>
      </c>
      <c r="D21" s="27" t="s">
        <v>40</v>
      </c>
      <c r="E21" s="285">
        <v>7950</v>
      </c>
      <c r="F21" s="285">
        <v>8034</v>
      </c>
      <c r="G21" s="285">
        <v>7865</v>
      </c>
      <c r="H21" s="285">
        <v>9069</v>
      </c>
      <c r="I21" s="285">
        <v>24059</v>
      </c>
      <c r="J21" s="285">
        <v>4477</v>
      </c>
      <c r="K21" s="285">
        <v>5540</v>
      </c>
      <c r="L21" s="285">
        <v>5938</v>
      </c>
      <c r="M21" s="285">
        <v>6604</v>
      </c>
      <c r="N21" s="285">
        <v>4328</v>
      </c>
      <c r="O21" s="351">
        <v>6697</v>
      </c>
      <c r="P21" s="285">
        <v>5118</v>
      </c>
      <c r="Q21" s="285">
        <v>2379</v>
      </c>
      <c r="R21" s="351">
        <v>4296.663600375</v>
      </c>
      <c r="S21" s="208"/>
      <c r="T21" s="208"/>
      <c r="U21" s="208"/>
      <c r="V21" s="27" t="s">
        <v>63</v>
      </c>
      <c r="W21" s="272" t="s">
        <v>86</v>
      </c>
    </row>
    <row r="22" spans="2:23" ht="43.2">
      <c r="B22" s="27"/>
      <c r="C22" s="28" t="str">
        <f t="shared" si="0"/>
        <v>1.c.ii.</v>
      </c>
      <c r="D22" s="27" t="s">
        <v>48</v>
      </c>
      <c r="E22" s="285">
        <v>4320</v>
      </c>
      <c r="F22" s="285">
        <v>4509</v>
      </c>
      <c r="G22" s="285">
        <v>4093</v>
      </c>
      <c r="H22" s="285">
        <v>29902</v>
      </c>
      <c r="I22" s="285">
        <v>8887</v>
      </c>
      <c r="J22" s="285">
        <v>2106</v>
      </c>
      <c r="K22" s="285">
        <v>2106</v>
      </c>
      <c r="L22" s="285">
        <v>2106</v>
      </c>
      <c r="M22" s="285">
        <v>2106</v>
      </c>
      <c r="N22" s="285">
        <v>3458</v>
      </c>
      <c r="O22" s="285">
        <v>2986</v>
      </c>
      <c r="P22" s="285">
        <v>1092</v>
      </c>
      <c r="Q22" s="305">
        <v>876</v>
      </c>
      <c r="R22" s="351">
        <v>5189</v>
      </c>
      <c r="S22" s="208"/>
      <c r="T22" s="208"/>
      <c r="U22" s="208"/>
      <c r="V22" s="27" t="s">
        <v>63</v>
      </c>
      <c r="W22" s="272" t="s">
        <v>66</v>
      </c>
    </row>
    <row r="23" spans="2:23">
      <c r="B23" s="27"/>
      <c r="C23" s="28" t="str">
        <f t="shared" si="0"/>
        <v>1.d.ii.</v>
      </c>
      <c r="D23" s="27" t="s">
        <v>87</v>
      </c>
      <c r="E23" s="305">
        <v>2</v>
      </c>
      <c r="F23" s="305">
        <v>2</v>
      </c>
      <c r="G23" s="305">
        <v>4</v>
      </c>
      <c r="H23" s="305">
        <v>5</v>
      </c>
      <c r="I23" s="305">
        <v>25</v>
      </c>
      <c r="J23" s="284">
        <v>1</v>
      </c>
      <c r="K23" s="284">
        <v>76</v>
      </c>
      <c r="L23" s="284">
        <v>0</v>
      </c>
      <c r="M23" s="284">
        <v>19</v>
      </c>
      <c r="N23" s="284">
        <v>15</v>
      </c>
      <c r="O23" s="284">
        <v>11</v>
      </c>
      <c r="P23" s="284">
        <v>1</v>
      </c>
      <c r="Q23" s="284">
        <v>0</v>
      </c>
      <c r="R23" s="353">
        <v>0</v>
      </c>
      <c r="S23" s="208"/>
      <c r="T23" s="208"/>
      <c r="U23" s="208"/>
      <c r="V23" s="27" t="s">
        <v>69</v>
      </c>
      <c r="W23" s="53"/>
    </row>
    <row r="24" spans="2:23">
      <c r="B24" s="27"/>
      <c r="C24" s="28" t="str">
        <f t="shared" si="0"/>
        <v>1.e.ii.</v>
      </c>
      <c r="D24" s="27" t="s">
        <v>88</v>
      </c>
      <c r="E24" s="285">
        <v>17777</v>
      </c>
      <c r="F24" s="285">
        <v>19676</v>
      </c>
      <c r="G24" s="285">
        <v>21787</v>
      </c>
      <c r="H24" s="285">
        <v>19493</v>
      </c>
      <c r="I24" s="285">
        <v>21964</v>
      </c>
      <c r="J24" s="278">
        <v>4446</v>
      </c>
      <c r="K24" s="278">
        <v>4954</v>
      </c>
      <c r="L24" s="278">
        <v>6345</v>
      </c>
      <c r="M24" s="278">
        <v>5036</v>
      </c>
      <c r="N24" s="278">
        <v>4882</v>
      </c>
      <c r="O24" s="278">
        <v>4617</v>
      </c>
      <c r="P24" s="278">
        <v>4897</v>
      </c>
      <c r="Q24" s="278">
        <v>5203</v>
      </c>
      <c r="R24" s="351">
        <v>4713</v>
      </c>
      <c r="S24" s="208"/>
      <c r="T24" s="208"/>
      <c r="U24" s="208"/>
      <c r="V24" s="27" t="s">
        <v>69</v>
      </c>
      <c r="W24" s="53"/>
    </row>
    <row r="25" spans="2:23" ht="28.8">
      <c r="B25" s="27"/>
      <c r="C25" s="28" t="str">
        <f t="shared" si="0"/>
        <v>1.f.ii.</v>
      </c>
      <c r="D25" s="27" t="s">
        <v>89</v>
      </c>
      <c r="E25" s="285">
        <v>1779</v>
      </c>
      <c r="F25" s="285">
        <v>2684</v>
      </c>
      <c r="G25" s="285">
        <v>1806</v>
      </c>
      <c r="H25" s="285">
        <v>1501</v>
      </c>
      <c r="I25" s="285">
        <v>2039</v>
      </c>
      <c r="J25" s="284">
        <v>405</v>
      </c>
      <c r="K25" s="284">
        <v>556</v>
      </c>
      <c r="L25" s="284">
        <v>637</v>
      </c>
      <c r="M25" s="284">
        <v>569</v>
      </c>
      <c r="N25" s="284">
        <v>370</v>
      </c>
      <c r="O25" s="284">
        <v>317</v>
      </c>
      <c r="P25" s="284">
        <v>264</v>
      </c>
      <c r="Q25" s="284">
        <v>299</v>
      </c>
      <c r="R25" s="351">
        <v>565</v>
      </c>
      <c r="S25" s="208"/>
      <c r="T25" s="208"/>
      <c r="U25" s="208"/>
      <c r="V25" s="27" t="s">
        <v>69</v>
      </c>
      <c r="W25" s="53"/>
    </row>
    <row r="26" spans="2:23">
      <c r="B26" s="27"/>
      <c r="C26" s="28" t="str">
        <f t="shared" si="0"/>
        <v>1.g.ii.</v>
      </c>
      <c r="D26" s="27" t="s">
        <v>90</v>
      </c>
      <c r="E26" s="285">
        <v>26390</v>
      </c>
      <c r="F26" s="285">
        <v>17642</v>
      </c>
      <c r="G26" s="285">
        <v>15534</v>
      </c>
      <c r="H26" s="285">
        <v>15147</v>
      </c>
      <c r="I26" s="285">
        <v>18308</v>
      </c>
      <c r="J26" s="278">
        <v>4321</v>
      </c>
      <c r="K26" s="278">
        <v>4328</v>
      </c>
      <c r="L26" s="278">
        <v>4799</v>
      </c>
      <c r="M26" s="278">
        <v>3642</v>
      </c>
      <c r="N26" s="278">
        <v>4542</v>
      </c>
      <c r="O26" s="278">
        <v>4452</v>
      </c>
      <c r="P26" s="278">
        <v>3376</v>
      </c>
      <c r="Q26" s="278">
        <v>2764</v>
      </c>
      <c r="R26" s="351">
        <v>2782</v>
      </c>
      <c r="S26" s="208"/>
      <c r="T26" s="208"/>
      <c r="U26" s="208"/>
      <c r="V26" s="27" t="s">
        <v>69</v>
      </c>
      <c r="W26" s="53"/>
    </row>
    <row r="27" spans="2:23">
      <c r="B27" s="27"/>
      <c r="C27" s="28" t="str">
        <f t="shared" si="0"/>
        <v>1.h.ii.</v>
      </c>
      <c r="D27" s="27" t="s">
        <v>91</v>
      </c>
      <c r="E27" s="285">
        <v>51260</v>
      </c>
      <c r="F27" s="285">
        <v>48850</v>
      </c>
      <c r="G27" s="285">
        <v>42281</v>
      </c>
      <c r="H27" s="285">
        <v>55981</v>
      </c>
      <c r="I27" s="285">
        <v>105785</v>
      </c>
      <c r="J27" s="278">
        <v>15259</v>
      </c>
      <c r="K27" s="278">
        <v>16569</v>
      </c>
      <c r="L27" s="278">
        <v>15534</v>
      </c>
      <c r="M27" s="278">
        <v>17033</v>
      </c>
      <c r="N27" s="278">
        <v>13509</v>
      </c>
      <c r="O27" s="278">
        <v>25967</v>
      </c>
      <c r="P27" s="278">
        <v>27300</v>
      </c>
      <c r="Q27" s="278">
        <v>29830</v>
      </c>
      <c r="R27" s="351">
        <v>28310</v>
      </c>
      <c r="S27" s="208"/>
      <c r="T27" s="208"/>
      <c r="U27" s="208"/>
      <c r="V27" s="27" t="s">
        <v>69</v>
      </c>
      <c r="W27" s="53"/>
    </row>
    <row r="28" spans="2:23" ht="28.8">
      <c r="B28" s="27"/>
      <c r="C28" s="28" t="str">
        <f t="shared" si="0"/>
        <v>1.i.ii.</v>
      </c>
      <c r="D28" s="27" t="s">
        <v>92</v>
      </c>
      <c r="E28" s="285">
        <v>14748</v>
      </c>
      <c r="F28" s="285">
        <v>13519</v>
      </c>
      <c r="G28" s="285">
        <v>11997</v>
      </c>
      <c r="H28" s="285">
        <v>11990</v>
      </c>
      <c r="I28" s="285">
        <v>25280</v>
      </c>
      <c r="J28" s="278">
        <v>3645</v>
      </c>
      <c r="K28" s="278">
        <v>3718</v>
      </c>
      <c r="L28" s="278">
        <v>2004</v>
      </c>
      <c r="M28" s="278">
        <v>3945</v>
      </c>
      <c r="N28" s="278">
        <v>3278</v>
      </c>
      <c r="O28" s="278">
        <v>2106</v>
      </c>
      <c r="P28" s="278">
        <v>1874</v>
      </c>
      <c r="Q28" s="278">
        <v>2045</v>
      </c>
      <c r="R28" s="351">
        <v>1852</v>
      </c>
      <c r="S28" s="208"/>
      <c r="T28" s="208"/>
      <c r="U28" s="208"/>
      <c r="V28" s="27" t="s">
        <v>69</v>
      </c>
      <c r="W28" s="53"/>
    </row>
    <row r="29" spans="2:23">
      <c r="B29" s="27"/>
      <c r="C29" s="28" t="str">
        <f t="shared" si="0"/>
        <v>1.j.ii.</v>
      </c>
      <c r="D29" s="27" t="s">
        <v>93</v>
      </c>
      <c r="E29" s="305">
        <v>326</v>
      </c>
      <c r="F29" s="305">
        <v>57</v>
      </c>
      <c r="G29" s="305">
        <v>112</v>
      </c>
      <c r="H29" s="305">
        <v>80</v>
      </c>
      <c r="I29" s="305">
        <v>520</v>
      </c>
      <c r="J29" s="284">
        <v>126</v>
      </c>
      <c r="K29" s="284">
        <v>10</v>
      </c>
      <c r="L29" s="284">
        <v>5</v>
      </c>
      <c r="M29" s="284">
        <v>17</v>
      </c>
      <c r="N29" s="284">
        <v>26</v>
      </c>
      <c r="O29" s="284">
        <v>94</v>
      </c>
      <c r="P29" s="284">
        <v>33</v>
      </c>
      <c r="Q29" s="284">
        <v>0</v>
      </c>
      <c r="R29" s="351">
        <v>8</v>
      </c>
      <c r="S29" s="208"/>
      <c r="T29" s="208"/>
      <c r="U29" s="208"/>
      <c r="V29" s="27" t="s">
        <v>69</v>
      </c>
      <c r="W29" s="53"/>
    </row>
    <row r="30" spans="2:23">
      <c r="B30" s="27"/>
      <c r="C30" s="28" t="str">
        <f t="shared" si="0"/>
        <v>1.k.ii.</v>
      </c>
      <c r="D30" s="27" t="s">
        <v>94</v>
      </c>
      <c r="E30" s="285">
        <v>83586</v>
      </c>
      <c r="F30" s="285">
        <v>73546</v>
      </c>
      <c r="G30" s="285">
        <v>62968</v>
      </c>
      <c r="H30" s="285">
        <v>69597</v>
      </c>
      <c r="I30" s="285">
        <v>96715</v>
      </c>
      <c r="J30" s="278">
        <v>12364</v>
      </c>
      <c r="K30" s="278">
        <v>17489</v>
      </c>
      <c r="L30" s="278">
        <v>19045</v>
      </c>
      <c r="M30" s="278">
        <v>20134</v>
      </c>
      <c r="N30" s="278">
        <v>17607</v>
      </c>
      <c r="O30" s="278">
        <v>18746</v>
      </c>
      <c r="P30" s="278">
        <v>20337</v>
      </c>
      <c r="Q30" s="278">
        <v>19598</v>
      </c>
      <c r="R30" s="351">
        <v>18199</v>
      </c>
      <c r="S30" s="208"/>
      <c r="T30" s="208"/>
      <c r="U30" s="208"/>
      <c r="V30" s="27" t="s">
        <v>69</v>
      </c>
      <c r="W30" s="53"/>
    </row>
    <row r="31" spans="2:23" ht="28.8">
      <c r="B31" s="27"/>
      <c r="C31" s="28" t="str">
        <f t="shared" si="0"/>
        <v>1.l.ii.</v>
      </c>
      <c r="D31" s="27" t="s">
        <v>95</v>
      </c>
      <c r="E31" s="285">
        <v>1091</v>
      </c>
      <c r="F31" s="305">
        <v>697</v>
      </c>
      <c r="G31" s="305">
        <v>936</v>
      </c>
      <c r="H31" s="285">
        <v>2616</v>
      </c>
      <c r="I31" s="285">
        <v>90914</v>
      </c>
      <c r="J31" s="278">
        <v>1546</v>
      </c>
      <c r="K31" s="278">
        <v>1524</v>
      </c>
      <c r="L31" s="278">
        <v>4761</v>
      </c>
      <c r="M31" s="284">
        <v>595</v>
      </c>
      <c r="N31" s="284">
        <v>660</v>
      </c>
      <c r="O31" s="284">
        <v>382</v>
      </c>
      <c r="P31" s="284">
        <v>637</v>
      </c>
      <c r="Q31" s="284">
        <v>221</v>
      </c>
      <c r="R31" s="351">
        <v>334</v>
      </c>
      <c r="S31" s="208"/>
      <c r="T31" s="208"/>
      <c r="U31" s="208"/>
      <c r="V31" s="27" t="s">
        <v>69</v>
      </c>
      <c r="W31" s="53"/>
    </row>
    <row r="32" spans="2:23" ht="72">
      <c r="B32" s="11" t="s">
        <v>51</v>
      </c>
      <c r="C32" s="9" t="str">
        <f t="shared" ref="C32:C43" si="1">C8&amp;"iii."</f>
        <v>1.a.iii.</v>
      </c>
      <c r="D32" s="11" t="s">
        <v>96</v>
      </c>
      <c r="E32" s="273">
        <v>4438</v>
      </c>
      <c r="F32" s="273">
        <v>4438</v>
      </c>
      <c r="G32" s="273">
        <v>4438</v>
      </c>
      <c r="H32" s="273">
        <v>4438</v>
      </c>
      <c r="I32" s="273">
        <v>4438</v>
      </c>
      <c r="J32" s="277">
        <v>1109</v>
      </c>
      <c r="K32" s="277">
        <v>1109</v>
      </c>
      <c r="L32" s="277">
        <v>1109</v>
      </c>
      <c r="M32" s="278">
        <v>1109</v>
      </c>
      <c r="N32" s="369">
        <v>455.98978723404252</v>
      </c>
      <c r="O32" s="277">
        <v>1089.9268085106382</v>
      </c>
      <c r="P32" s="277">
        <v>1245.6306382978723</v>
      </c>
      <c r="Q32" s="277">
        <v>878.6144680851063</v>
      </c>
      <c r="R32" s="351">
        <v>189.06893617021277</v>
      </c>
      <c r="S32" s="209"/>
      <c r="T32" s="209"/>
      <c r="U32" s="209"/>
      <c r="V32" s="27" t="s">
        <v>63</v>
      </c>
      <c r="W32" s="272" t="s">
        <v>64</v>
      </c>
    </row>
    <row r="33" spans="2:23" ht="43.2">
      <c r="B33" s="11"/>
      <c r="C33" s="9" t="str">
        <f t="shared" si="1"/>
        <v>1.b.iii.</v>
      </c>
      <c r="D33" s="11" t="s">
        <v>97</v>
      </c>
      <c r="E33" s="274" t="s">
        <v>44</v>
      </c>
      <c r="F33" s="274" t="s">
        <v>44</v>
      </c>
      <c r="G33" s="274" t="s">
        <v>44</v>
      </c>
      <c r="H33" s="273">
        <v>1479</v>
      </c>
      <c r="I33" s="273">
        <v>11057</v>
      </c>
      <c r="J33" s="273">
        <v>2077</v>
      </c>
      <c r="K33" s="273">
        <v>3887</v>
      </c>
      <c r="L33" s="273">
        <v>1642</v>
      </c>
      <c r="M33" s="273">
        <v>1630</v>
      </c>
      <c r="N33" s="351">
        <v>1420.6571314878947</v>
      </c>
      <c r="O33" s="351">
        <v>3267.6264825717044</v>
      </c>
      <c r="P33" s="351">
        <v>1585.5294197965152</v>
      </c>
      <c r="Q33" s="351">
        <v>451.5936277789109</v>
      </c>
      <c r="R33" s="351">
        <v>1529.4343450061015</v>
      </c>
      <c r="S33" s="209"/>
      <c r="T33" s="209"/>
      <c r="U33" s="209"/>
      <c r="V33" s="27" t="s">
        <v>63</v>
      </c>
      <c r="W33" s="272" t="s">
        <v>98</v>
      </c>
    </row>
    <row r="34" spans="2:23" ht="43.2">
      <c r="B34" s="11"/>
      <c r="C34" s="9" t="str">
        <f t="shared" si="1"/>
        <v>1.c.iii.</v>
      </c>
      <c r="D34" s="11" t="s">
        <v>99</v>
      </c>
      <c r="E34" s="274" t="s">
        <v>44</v>
      </c>
      <c r="F34" s="274" t="s">
        <v>44</v>
      </c>
      <c r="G34" s="274" t="s">
        <v>44</v>
      </c>
      <c r="H34" s="274">
        <v>103</v>
      </c>
      <c r="I34" s="273">
        <v>5003</v>
      </c>
      <c r="J34" s="274">
        <v>284</v>
      </c>
      <c r="K34" s="274">
        <v>284</v>
      </c>
      <c r="L34" s="274">
        <v>284</v>
      </c>
      <c r="M34" s="274">
        <v>284</v>
      </c>
      <c r="N34" s="274">
        <v>43</v>
      </c>
      <c r="O34" s="337">
        <v>122</v>
      </c>
      <c r="P34" s="277">
        <v>406</v>
      </c>
      <c r="Q34" s="367">
        <v>657.71104120372763</v>
      </c>
      <c r="R34" s="351">
        <v>298.65549192466989</v>
      </c>
      <c r="S34" s="209"/>
      <c r="T34" s="209"/>
      <c r="U34" s="209"/>
      <c r="V34" s="27" t="s">
        <v>63</v>
      </c>
      <c r="W34" s="272" t="s">
        <v>66</v>
      </c>
    </row>
    <row r="35" spans="2:23">
      <c r="B35" s="11"/>
      <c r="C35" s="9" t="str">
        <f t="shared" si="1"/>
        <v>1.d.iii.</v>
      </c>
      <c r="D35" s="11" t="s">
        <v>100</v>
      </c>
      <c r="E35" s="305">
        <v>49</v>
      </c>
      <c r="F35" s="305">
        <v>81</v>
      </c>
      <c r="G35" s="305">
        <v>41</v>
      </c>
      <c r="H35" s="305">
        <v>31</v>
      </c>
      <c r="I35" s="305">
        <v>70</v>
      </c>
      <c r="J35" s="284">
        <v>11</v>
      </c>
      <c r="K35" s="284">
        <v>6</v>
      </c>
      <c r="L35" s="284">
        <v>15</v>
      </c>
      <c r="M35" s="284">
        <v>25</v>
      </c>
      <c r="N35" s="284">
        <v>12</v>
      </c>
      <c r="O35" s="284">
        <v>17</v>
      </c>
      <c r="P35" s="284">
        <v>22</v>
      </c>
      <c r="Q35" s="284">
        <v>6</v>
      </c>
      <c r="R35" s="354">
        <v>0</v>
      </c>
      <c r="S35" s="209"/>
      <c r="T35" s="209"/>
      <c r="U35" s="209"/>
      <c r="V35" s="27" t="s">
        <v>69</v>
      </c>
      <c r="W35" s="52"/>
    </row>
    <row r="36" spans="2:23">
      <c r="B36" s="11"/>
      <c r="C36" s="9" t="str">
        <f t="shared" si="1"/>
        <v>1.e.iii.</v>
      </c>
      <c r="D36" s="11" t="s">
        <v>101</v>
      </c>
      <c r="E36" s="305">
        <v>0</v>
      </c>
      <c r="F36" s="305">
        <v>0</v>
      </c>
      <c r="G36" s="305">
        <v>0</v>
      </c>
      <c r="H36" s="305">
        <v>1</v>
      </c>
      <c r="I36" s="305">
        <v>37</v>
      </c>
      <c r="J36" s="284">
        <v>7</v>
      </c>
      <c r="K36" s="284">
        <v>15</v>
      </c>
      <c r="L36" s="284">
        <v>39</v>
      </c>
      <c r="M36" s="284">
        <v>38</v>
      </c>
      <c r="N36" s="284">
        <v>18</v>
      </c>
      <c r="O36" s="284">
        <v>42</v>
      </c>
      <c r="P36" s="284">
        <v>23</v>
      </c>
      <c r="Q36" s="284">
        <v>1</v>
      </c>
      <c r="R36" s="354">
        <v>8</v>
      </c>
      <c r="S36" s="209"/>
      <c r="T36" s="209"/>
      <c r="U36" s="209"/>
      <c r="V36" s="27" t="s">
        <v>69</v>
      </c>
      <c r="W36" s="52"/>
    </row>
    <row r="37" spans="2:23" ht="28.8">
      <c r="B37" s="11"/>
      <c r="C37" s="9" t="str">
        <f t="shared" si="1"/>
        <v>1.f.iii.</v>
      </c>
      <c r="D37" s="11" t="s">
        <v>102</v>
      </c>
      <c r="E37" s="305">
        <v>0</v>
      </c>
      <c r="F37" s="305">
        <v>0</v>
      </c>
      <c r="G37" s="305">
        <v>0</v>
      </c>
      <c r="H37" s="305">
        <v>0</v>
      </c>
      <c r="I37" s="305">
        <v>6</v>
      </c>
      <c r="J37" s="284">
        <v>0</v>
      </c>
      <c r="K37" s="284">
        <v>0</v>
      </c>
      <c r="L37" s="284">
        <v>0</v>
      </c>
      <c r="M37" s="284">
        <v>0</v>
      </c>
      <c r="N37" s="284">
        <v>0</v>
      </c>
      <c r="O37" s="284">
        <v>0</v>
      </c>
      <c r="P37" s="284">
        <v>1</v>
      </c>
      <c r="Q37" s="284">
        <v>14</v>
      </c>
      <c r="R37" s="354">
        <v>17</v>
      </c>
      <c r="S37" s="209"/>
      <c r="T37" s="209"/>
      <c r="U37" s="209"/>
      <c r="V37" s="27" t="s">
        <v>69</v>
      </c>
      <c r="W37" s="52"/>
    </row>
    <row r="38" spans="2:23">
      <c r="B38" s="11"/>
      <c r="C38" s="9" t="str">
        <f t="shared" si="1"/>
        <v>1.g.iii.</v>
      </c>
      <c r="D38" s="11" t="s">
        <v>103</v>
      </c>
      <c r="E38" s="305">
        <v>693</v>
      </c>
      <c r="F38" s="305">
        <v>823</v>
      </c>
      <c r="G38" s="305">
        <v>851</v>
      </c>
      <c r="H38" s="305">
        <v>892</v>
      </c>
      <c r="I38" s="305">
        <v>933</v>
      </c>
      <c r="J38" s="284">
        <v>497</v>
      </c>
      <c r="K38" s="278">
        <v>1971</v>
      </c>
      <c r="L38" s="284">
        <v>533</v>
      </c>
      <c r="M38" s="284">
        <v>141</v>
      </c>
      <c r="N38" s="284">
        <v>339</v>
      </c>
      <c r="O38" s="284">
        <v>744</v>
      </c>
      <c r="P38" s="284">
        <v>544</v>
      </c>
      <c r="Q38" s="284">
        <v>148</v>
      </c>
      <c r="R38" s="354">
        <v>155</v>
      </c>
      <c r="S38" s="209"/>
      <c r="T38" s="209"/>
      <c r="U38" s="209"/>
      <c r="V38" s="27" t="s">
        <v>69</v>
      </c>
      <c r="W38" s="52"/>
    </row>
    <row r="39" spans="2:23">
      <c r="B39" s="11"/>
      <c r="C39" s="9" t="str">
        <f t="shared" si="1"/>
        <v>1.h.iii.</v>
      </c>
      <c r="D39" s="11" t="s">
        <v>104</v>
      </c>
      <c r="E39" s="305">
        <v>15</v>
      </c>
      <c r="F39" s="305">
        <v>62</v>
      </c>
      <c r="G39" s="305">
        <v>134</v>
      </c>
      <c r="H39" s="305">
        <v>346</v>
      </c>
      <c r="I39" s="285">
        <v>14199</v>
      </c>
      <c r="J39" s="278">
        <v>1331</v>
      </c>
      <c r="K39" s="278">
        <v>4832</v>
      </c>
      <c r="L39" s="278">
        <v>1529</v>
      </c>
      <c r="M39" s="284">
        <v>911</v>
      </c>
      <c r="N39" s="284">
        <v>520</v>
      </c>
      <c r="O39" s="278">
        <v>1406</v>
      </c>
      <c r="P39" s="284">
        <v>369</v>
      </c>
      <c r="Q39" s="284">
        <v>31</v>
      </c>
      <c r="R39" s="354">
        <v>210</v>
      </c>
      <c r="S39" s="209"/>
      <c r="T39" s="209"/>
      <c r="U39" s="209"/>
      <c r="V39" s="27" t="s">
        <v>69</v>
      </c>
      <c r="W39" s="52"/>
    </row>
    <row r="40" spans="2:23" ht="28.8">
      <c r="B40" s="11"/>
      <c r="C40" s="9" t="str">
        <f t="shared" si="1"/>
        <v>1.i.iii.</v>
      </c>
      <c r="D40" s="11" t="s">
        <v>105</v>
      </c>
      <c r="E40" s="305">
        <v>277</v>
      </c>
      <c r="F40" s="305">
        <v>127</v>
      </c>
      <c r="G40" s="305">
        <v>393</v>
      </c>
      <c r="H40" s="305">
        <v>413</v>
      </c>
      <c r="I40" s="305">
        <v>433</v>
      </c>
      <c r="J40" s="284">
        <v>16</v>
      </c>
      <c r="K40" s="284">
        <v>47</v>
      </c>
      <c r="L40" s="284">
        <v>45</v>
      </c>
      <c r="M40" s="284">
        <v>79</v>
      </c>
      <c r="N40" s="284">
        <v>21</v>
      </c>
      <c r="O40" s="284">
        <v>34</v>
      </c>
      <c r="P40" s="284">
        <v>29</v>
      </c>
      <c r="Q40" s="284">
        <v>89</v>
      </c>
      <c r="R40" s="354">
        <v>1</v>
      </c>
      <c r="S40" s="209"/>
      <c r="T40" s="209"/>
      <c r="U40" s="209"/>
      <c r="V40" s="27" t="s">
        <v>69</v>
      </c>
      <c r="W40" s="52"/>
    </row>
    <row r="41" spans="2:23">
      <c r="B41" s="11"/>
      <c r="C41" s="9" t="str">
        <f t="shared" si="1"/>
        <v>1.j.iii.</v>
      </c>
      <c r="D41" s="11" t="s">
        <v>106</v>
      </c>
      <c r="E41" s="305">
        <v>908</v>
      </c>
      <c r="F41" s="305">
        <v>681</v>
      </c>
      <c r="G41" s="305">
        <v>690</v>
      </c>
      <c r="H41" s="305">
        <v>261</v>
      </c>
      <c r="I41" s="305">
        <v>515</v>
      </c>
      <c r="J41" s="284">
        <v>136</v>
      </c>
      <c r="K41" s="284">
        <v>387</v>
      </c>
      <c r="L41" s="284">
        <v>176</v>
      </c>
      <c r="M41" s="284">
        <v>49</v>
      </c>
      <c r="N41" s="284">
        <v>613</v>
      </c>
      <c r="O41" s="284">
        <v>265</v>
      </c>
      <c r="P41" s="284">
        <v>166</v>
      </c>
      <c r="Q41" s="284">
        <v>40</v>
      </c>
      <c r="R41" s="354">
        <v>64</v>
      </c>
      <c r="S41" s="209"/>
      <c r="T41" s="209"/>
      <c r="U41" s="209"/>
      <c r="V41" s="27" t="s">
        <v>69</v>
      </c>
      <c r="W41" s="52"/>
    </row>
    <row r="42" spans="2:23">
      <c r="B42" s="11"/>
      <c r="C42" s="9" t="str">
        <f t="shared" si="1"/>
        <v>1.k.iii.</v>
      </c>
      <c r="D42" s="11" t="s">
        <v>107</v>
      </c>
      <c r="E42" s="305">
        <v>6</v>
      </c>
      <c r="F42" s="305">
        <v>41</v>
      </c>
      <c r="G42" s="305">
        <v>5</v>
      </c>
      <c r="H42" s="305">
        <v>93</v>
      </c>
      <c r="I42" s="285">
        <v>2020</v>
      </c>
      <c r="J42" s="284">
        <v>44</v>
      </c>
      <c r="K42" s="284">
        <v>399</v>
      </c>
      <c r="L42" s="284">
        <v>505</v>
      </c>
      <c r="M42" s="284">
        <v>218</v>
      </c>
      <c r="N42" s="284">
        <v>203</v>
      </c>
      <c r="O42" s="284">
        <v>549</v>
      </c>
      <c r="P42" s="284">
        <v>83</v>
      </c>
      <c r="Q42" s="284">
        <v>2</v>
      </c>
      <c r="R42" s="354">
        <v>57</v>
      </c>
      <c r="S42" s="209"/>
      <c r="T42" s="209"/>
      <c r="U42" s="209"/>
      <c r="V42" s="27" t="s">
        <v>69</v>
      </c>
      <c r="W42" s="52"/>
    </row>
    <row r="43" spans="2:23" ht="28.8">
      <c r="B43" s="11"/>
      <c r="C43" s="9" t="str">
        <f t="shared" si="1"/>
        <v>1.l.iii.</v>
      </c>
      <c r="D43" s="11" t="s">
        <v>85</v>
      </c>
      <c r="E43" s="305">
        <v>0</v>
      </c>
      <c r="F43" s="305">
        <v>0</v>
      </c>
      <c r="G43" s="305">
        <v>0</v>
      </c>
      <c r="H43" s="305">
        <v>0</v>
      </c>
      <c r="I43" s="305">
        <v>41</v>
      </c>
      <c r="J43" s="284">
        <v>5</v>
      </c>
      <c r="K43" s="284">
        <v>1</v>
      </c>
      <c r="L43" s="284">
        <v>2</v>
      </c>
      <c r="M43" s="284">
        <v>4</v>
      </c>
      <c r="N43" s="284">
        <v>0</v>
      </c>
      <c r="O43" s="284">
        <v>1</v>
      </c>
      <c r="P43" s="284">
        <v>2</v>
      </c>
      <c r="Q43" s="284">
        <v>0</v>
      </c>
      <c r="R43" s="354">
        <v>0</v>
      </c>
      <c r="S43" s="209"/>
      <c r="T43" s="209"/>
      <c r="U43" s="209"/>
      <c r="V43" s="27" t="s">
        <v>69</v>
      </c>
      <c r="W43" s="52"/>
    </row>
    <row r="44" spans="2:23" ht="172.8">
      <c r="B44" s="11" t="s">
        <v>52</v>
      </c>
      <c r="C44" s="9" t="str">
        <f t="shared" ref="C44:C55" si="2">C8&amp;"iv."</f>
        <v>1.a.iv.</v>
      </c>
      <c r="D44" s="11" t="s">
        <v>108</v>
      </c>
      <c r="E44" s="273">
        <v>13068</v>
      </c>
      <c r="F44" s="273">
        <v>13068</v>
      </c>
      <c r="G44" s="273">
        <v>13068</v>
      </c>
      <c r="H44" s="273">
        <v>13068</v>
      </c>
      <c r="I44" s="273">
        <v>13068</v>
      </c>
      <c r="J44" s="277">
        <v>3267</v>
      </c>
      <c r="K44" s="277">
        <v>3267</v>
      </c>
      <c r="L44" s="277">
        <v>3267</v>
      </c>
      <c r="M44" s="278">
        <v>3267</v>
      </c>
      <c r="N44" s="278">
        <v>1757.2289361702126</v>
      </c>
      <c r="O44" s="278">
        <v>2202.0970212765956</v>
      </c>
      <c r="P44" s="278">
        <v>2836.0340425531917</v>
      </c>
      <c r="Q44" s="277">
        <v>2502.3829787234044</v>
      </c>
      <c r="R44" s="351">
        <v>1323.4825531914894</v>
      </c>
      <c r="S44" s="209"/>
      <c r="T44" s="209"/>
      <c r="U44" s="209"/>
      <c r="V44" s="27" t="s">
        <v>63</v>
      </c>
      <c r="W44" s="275" t="s">
        <v>109</v>
      </c>
    </row>
    <row r="45" spans="2:23" ht="28.8">
      <c r="B45" s="11"/>
      <c r="C45" s="9" t="str">
        <f t="shared" si="2"/>
        <v>1.b.iv.</v>
      </c>
      <c r="D45" s="11" t="s">
        <v>110</v>
      </c>
      <c r="E45" s="274" t="s">
        <v>44</v>
      </c>
      <c r="F45" s="274" t="s">
        <v>44</v>
      </c>
      <c r="G45" s="274" t="s">
        <v>44</v>
      </c>
      <c r="H45" s="273">
        <v>4210</v>
      </c>
      <c r="I45" s="273">
        <v>10818</v>
      </c>
      <c r="J45" s="273">
        <v>2447</v>
      </c>
      <c r="K45" s="273">
        <v>4749</v>
      </c>
      <c r="L45" s="273">
        <v>2545</v>
      </c>
      <c r="M45" s="273">
        <v>2287</v>
      </c>
      <c r="N45" s="351">
        <v>1957.6241545671637</v>
      </c>
      <c r="O45" s="351">
        <v>3938.7278163857509</v>
      </c>
      <c r="P45" s="351">
        <v>1954.3264678941896</v>
      </c>
      <c r="Q45" s="351">
        <v>896.46171288529388</v>
      </c>
      <c r="R45" s="351">
        <v>1796.4739212622585</v>
      </c>
      <c r="S45" s="209"/>
      <c r="T45" s="209"/>
      <c r="U45" s="209"/>
      <c r="V45" s="27" t="s">
        <v>63</v>
      </c>
      <c r="W45" s="275" t="s">
        <v>111</v>
      </c>
    </row>
    <row r="46" spans="2:23" ht="43.2">
      <c r="B46" s="11"/>
      <c r="C46" s="9" t="str">
        <f t="shared" si="2"/>
        <v>1.c.iv.</v>
      </c>
      <c r="D46" s="11" t="s">
        <v>112</v>
      </c>
      <c r="E46" s="273">
        <v>6460</v>
      </c>
      <c r="F46" s="273">
        <v>4592</v>
      </c>
      <c r="G46" s="273">
        <v>6226</v>
      </c>
      <c r="H46" s="273">
        <v>7309</v>
      </c>
      <c r="I46" s="273">
        <v>5529</v>
      </c>
      <c r="J46" s="273">
        <v>1637</v>
      </c>
      <c r="K46" s="273">
        <v>1637</v>
      </c>
      <c r="L46" s="273">
        <v>1637</v>
      </c>
      <c r="M46" s="273">
        <v>1637</v>
      </c>
      <c r="N46" s="274">
        <v>267</v>
      </c>
      <c r="O46" s="370">
        <v>225</v>
      </c>
      <c r="P46" s="274">
        <v>562</v>
      </c>
      <c r="Q46" s="274">
        <v>767</v>
      </c>
      <c r="R46" s="351">
        <v>503</v>
      </c>
      <c r="S46" s="209"/>
      <c r="T46" s="209"/>
      <c r="U46" s="209"/>
      <c r="V46" s="27" t="s">
        <v>63</v>
      </c>
      <c r="W46" s="275" t="s">
        <v>66</v>
      </c>
    </row>
    <row r="47" spans="2:23">
      <c r="B47" s="11"/>
      <c r="C47" s="9" t="str">
        <f t="shared" si="2"/>
        <v>1.d.iv.</v>
      </c>
      <c r="D47" s="11" t="s">
        <v>113</v>
      </c>
      <c r="E47" s="305">
        <v>241</v>
      </c>
      <c r="F47" s="305">
        <v>252</v>
      </c>
      <c r="G47" s="305">
        <v>211</v>
      </c>
      <c r="H47" s="305">
        <v>178</v>
      </c>
      <c r="I47" s="305">
        <v>235</v>
      </c>
      <c r="J47" s="284">
        <v>50</v>
      </c>
      <c r="K47" s="284">
        <v>33</v>
      </c>
      <c r="L47" s="284">
        <v>64</v>
      </c>
      <c r="M47" s="284">
        <v>61</v>
      </c>
      <c r="N47" s="284">
        <v>49</v>
      </c>
      <c r="O47" s="284">
        <v>66</v>
      </c>
      <c r="P47" s="284">
        <v>49</v>
      </c>
      <c r="Q47" s="284">
        <v>14</v>
      </c>
      <c r="R47" s="354">
        <v>0</v>
      </c>
      <c r="S47" s="209"/>
      <c r="T47" s="209"/>
      <c r="U47" s="209"/>
      <c r="V47" s="27" t="s">
        <v>69</v>
      </c>
      <c r="W47" s="52"/>
    </row>
    <row r="48" spans="2:23">
      <c r="B48" s="11"/>
      <c r="C48" s="9" t="str">
        <f t="shared" si="2"/>
        <v>1.e.iv.</v>
      </c>
      <c r="D48" s="11" t="s">
        <v>114</v>
      </c>
      <c r="E48" s="305">
        <v>0</v>
      </c>
      <c r="F48" s="305">
        <v>1</v>
      </c>
      <c r="G48" s="305">
        <v>0</v>
      </c>
      <c r="H48" s="305">
        <v>1</v>
      </c>
      <c r="I48" s="305">
        <v>59</v>
      </c>
      <c r="J48" s="284">
        <v>8</v>
      </c>
      <c r="K48" s="284">
        <v>18</v>
      </c>
      <c r="L48" s="284">
        <v>43</v>
      </c>
      <c r="M48" s="284">
        <v>47</v>
      </c>
      <c r="N48" s="284">
        <v>19</v>
      </c>
      <c r="O48" s="284">
        <v>42</v>
      </c>
      <c r="P48" s="284">
        <v>24</v>
      </c>
      <c r="Q48" s="284">
        <v>1</v>
      </c>
      <c r="R48" s="354">
        <v>8</v>
      </c>
      <c r="S48" s="209"/>
      <c r="T48" s="209"/>
      <c r="U48" s="209"/>
      <c r="V48" s="27" t="s">
        <v>69</v>
      </c>
      <c r="W48" s="52"/>
    </row>
    <row r="49" spans="2:23" ht="28.8">
      <c r="B49" s="11"/>
      <c r="C49" s="9" t="str">
        <f t="shared" si="2"/>
        <v>1.f.iv.</v>
      </c>
      <c r="D49" s="11" t="s">
        <v>115</v>
      </c>
      <c r="E49" s="305">
        <v>1</v>
      </c>
      <c r="F49" s="305">
        <v>2</v>
      </c>
      <c r="G49" s="305">
        <v>2</v>
      </c>
      <c r="H49" s="305">
        <v>1</v>
      </c>
      <c r="I49" s="305">
        <v>11</v>
      </c>
      <c r="J49" s="284">
        <v>0</v>
      </c>
      <c r="K49" s="284">
        <v>0</v>
      </c>
      <c r="L49" s="284">
        <v>1</v>
      </c>
      <c r="M49" s="284">
        <v>0</v>
      </c>
      <c r="N49" s="284">
        <v>0</v>
      </c>
      <c r="O49" s="284">
        <v>0</v>
      </c>
      <c r="P49" s="284">
        <v>1</v>
      </c>
      <c r="Q49" s="284">
        <v>63</v>
      </c>
      <c r="R49" s="354">
        <v>76</v>
      </c>
      <c r="S49" s="209"/>
      <c r="T49" s="209"/>
      <c r="U49" s="209"/>
      <c r="V49" s="27" t="s">
        <v>69</v>
      </c>
      <c r="W49" s="52"/>
    </row>
    <row r="50" spans="2:23">
      <c r="B50" s="11"/>
      <c r="C50" s="9" t="str">
        <f t="shared" si="2"/>
        <v>1.g.iv.</v>
      </c>
      <c r="D50" s="11" t="s">
        <v>116</v>
      </c>
      <c r="E50" s="285">
        <v>3897</v>
      </c>
      <c r="F50" s="285">
        <v>4555</v>
      </c>
      <c r="G50" s="285">
        <v>5259</v>
      </c>
      <c r="H50" s="285">
        <v>5118</v>
      </c>
      <c r="I50" s="285">
        <v>4359</v>
      </c>
      <c r="J50" s="278">
        <v>1712</v>
      </c>
      <c r="K50" s="278">
        <v>2956</v>
      </c>
      <c r="L50" s="278">
        <v>1177</v>
      </c>
      <c r="M50" s="284">
        <v>797</v>
      </c>
      <c r="N50" s="278">
        <v>1521</v>
      </c>
      <c r="O50" s="278">
        <v>1567</v>
      </c>
      <c r="P50" s="278">
        <v>1165</v>
      </c>
      <c r="Q50" s="284">
        <v>652</v>
      </c>
      <c r="R50" s="354">
        <v>885</v>
      </c>
      <c r="S50" s="209"/>
      <c r="T50" s="209"/>
      <c r="U50" s="209"/>
      <c r="V50" s="27" t="s">
        <v>69</v>
      </c>
      <c r="W50" s="52"/>
    </row>
    <row r="51" spans="2:23">
      <c r="B51" s="11"/>
      <c r="C51" s="9" t="str">
        <f t="shared" si="2"/>
        <v>1.h.iv.</v>
      </c>
      <c r="D51" s="11" t="s">
        <v>117</v>
      </c>
      <c r="E51" s="305">
        <v>33</v>
      </c>
      <c r="F51" s="305">
        <v>87</v>
      </c>
      <c r="G51" s="305">
        <v>165</v>
      </c>
      <c r="H51" s="305">
        <v>767</v>
      </c>
      <c r="I51" s="285">
        <v>17570</v>
      </c>
      <c r="J51" s="278">
        <v>1430</v>
      </c>
      <c r="K51" s="278">
        <v>4936</v>
      </c>
      <c r="L51" s="278">
        <v>1586</v>
      </c>
      <c r="M51" s="278">
        <v>1005</v>
      </c>
      <c r="N51" s="284">
        <v>535</v>
      </c>
      <c r="O51" s="278">
        <v>1415</v>
      </c>
      <c r="P51" s="284">
        <v>378</v>
      </c>
      <c r="Q51" s="284">
        <v>42</v>
      </c>
      <c r="R51" s="354">
        <v>231</v>
      </c>
      <c r="S51" s="209"/>
      <c r="T51" s="209"/>
      <c r="U51" s="209"/>
      <c r="V51" s="27" t="s">
        <v>69</v>
      </c>
      <c r="W51" s="52"/>
    </row>
    <row r="52" spans="2:23" ht="28.8">
      <c r="B52" s="11"/>
      <c r="C52" s="9" t="str">
        <f t="shared" si="2"/>
        <v>1.i.iv.</v>
      </c>
      <c r="D52" s="11" t="s">
        <v>118</v>
      </c>
      <c r="E52" s="285">
        <v>1424</v>
      </c>
      <c r="F52" s="305">
        <v>577</v>
      </c>
      <c r="G52" s="305">
        <v>987</v>
      </c>
      <c r="H52" s="285">
        <v>1133</v>
      </c>
      <c r="I52" s="305">
        <v>958</v>
      </c>
      <c r="J52" s="284">
        <v>101</v>
      </c>
      <c r="K52" s="284">
        <v>135</v>
      </c>
      <c r="L52" s="284">
        <v>232</v>
      </c>
      <c r="M52" s="284">
        <v>360</v>
      </c>
      <c r="N52" s="284">
        <v>124</v>
      </c>
      <c r="O52" s="284">
        <v>90</v>
      </c>
      <c r="P52" s="284">
        <v>129</v>
      </c>
      <c r="Q52" s="284">
        <v>181</v>
      </c>
      <c r="R52" s="354">
        <v>78</v>
      </c>
      <c r="S52" s="209"/>
      <c r="T52" s="209"/>
      <c r="U52" s="209"/>
      <c r="V52" s="27" t="s">
        <v>69</v>
      </c>
      <c r="W52" s="52"/>
    </row>
    <row r="53" spans="2:23">
      <c r="B53" s="11"/>
      <c r="C53" s="9" t="str">
        <f t="shared" si="2"/>
        <v>1.j.iv.</v>
      </c>
      <c r="D53" s="11" t="s">
        <v>119</v>
      </c>
      <c r="E53" s="285">
        <v>7009</v>
      </c>
      <c r="F53" s="285">
        <v>3299</v>
      </c>
      <c r="G53" s="285">
        <v>3059</v>
      </c>
      <c r="H53" s="285">
        <v>1600</v>
      </c>
      <c r="I53" s="285">
        <v>2717</v>
      </c>
      <c r="J53" s="284">
        <v>732</v>
      </c>
      <c r="K53" s="284">
        <v>836</v>
      </c>
      <c r="L53" s="284">
        <v>479</v>
      </c>
      <c r="M53" s="284">
        <v>378</v>
      </c>
      <c r="N53" s="284">
        <v>842</v>
      </c>
      <c r="O53" s="284">
        <v>520</v>
      </c>
      <c r="P53" s="284">
        <v>305</v>
      </c>
      <c r="Q53" s="284">
        <v>362</v>
      </c>
      <c r="R53" s="354">
        <v>738</v>
      </c>
      <c r="S53" s="209"/>
      <c r="T53" s="209"/>
      <c r="U53" s="209"/>
      <c r="V53" s="27" t="s">
        <v>69</v>
      </c>
      <c r="W53" s="52"/>
    </row>
    <row r="54" spans="2:23">
      <c r="B54" s="11"/>
      <c r="C54" s="9" t="str">
        <f t="shared" si="2"/>
        <v>1.k.iv.</v>
      </c>
      <c r="D54" s="11" t="s">
        <v>120</v>
      </c>
      <c r="E54" s="305">
        <v>9</v>
      </c>
      <c r="F54" s="305">
        <v>44</v>
      </c>
      <c r="G54" s="305">
        <v>6</v>
      </c>
      <c r="H54" s="305">
        <v>100</v>
      </c>
      <c r="I54" s="285">
        <v>2281</v>
      </c>
      <c r="J54" s="284">
        <v>47</v>
      </c>
      <c r="K54" s="284">
        <v>403</v>
      </c>
      <c r="L54" s="284">
        <v>523</v>
      </c>
      <c r="M54" s="284">
        <v>241</v>
      </c>
      <c r="N54" s="284">
        <v>206</v>
      </c>
      <c r="O54" s="284">
        <v>551</v>
      </c>
      <c r="P54" s="284">
        <v>87</v>
      </c>
      <c r="Q54" s="284">
        <v>2</v>
      </c>
      <c r="R54" s="354">
        <v>61</v>
      </c>
      <c r="S54" s="209"/>
      <c r="T54" s="209"/>
      <c r="U54" s="209"/>
      <c r="V54" s="27" t="s">
        <v>69</v>
      </c>
      <c r="W54" s="52"/>
    </row>
    <row r="55" spans="2:23" ht="28.8">
      <c r="B55" s="11"/>
      <c r="C55" s="9" t="str">
        <f t="shared" si="2"/>
        <v>1.l.iv.</v>
      </c>
      <c r="D55" s="11" t="s">
        <v>121</v>
      </c>
      <c r="E55" s="305">
        <v>1</v>
      </c>
      <c r="F55" s="305">
        <v>2</v>
      </c>
      <c r="G55" s="305">
        <v>4</v>
      </c>
      <c r="H55" s="305">
        <v>3</v>
      </c>
      <c r="I55" s="305">
        <v>71</v>
      </c>
      <c r="J55" s="284">
        <v>5</v>
      </c>
      <c r="K55" s="284">
        <v>2</v>
      </c>
      <c r="L55" s="284">
        <v>2</v>
      </c>
      <c r="M55" s="284">
        <v>4</v>
      </c>
      <c r="N55" s="284">
        <v>0</v>
      </c>
      <c r="O55" s="284">
        <v>1</v>
      </c>
      <c r="P55" s="284">
        <v>2</v>
      </c>
      <c r="Q55" s="284">
        <v>0</v>
      </c>
      <c r="R55" s="354">
        <v>0</v>
      </c>
      <c r="S55" s="209"/>
      <c r="T55" s="209"/>
      <c r="U55" s="209"/>
      <c r="V55" s="27" t="s">
        <v>69</v>
      </c>
      <c r="W55" s="52"/>
    </row>
    <row r="56" spans="2:23" ht="144">
      <c r="B56" s="11" t="s">
        <v>122</v>
      </c>
      <c r="C56" s="9" t="s">
        <v>123</v>
      </c>
      <c r="D56" s="11" t="s">
        <v>124</v>
      </c>
      <c r="E56" s="274" t="s">
        <v>44</v>
      </c>
      <c r="F56" s="274" t="s">
        <v>44</v>
      </c>
      <c r="G56" s="274" t="s">
        <v>44</v>
      </c>
      <c r="H56" s="274" t="s">
        <v>44</v>
      </c>
      <c r="I56" s="273">
        <v>2645</v>
      </c>
      <c r="J56" s="276">
        <v>132</v>
      </c>
      <c r="K56" s="276">
        <v>568</v>
      </c>
      <c r="L56" s="277">
        <v>1511</v>
      </c>
      <c r="M56" s="276">
        <v>924</v>
      </c>
      <c r="N56" s="276">
        <v>403</v>
      </c>
      <c r="O56" s="276">
        <v>444</v>
      </c>
      <c r="P56" s="276">
        <v>550</v>
      </c>
      <c r="Q56" s="276">
        <v>389</v>
      </c>
      <c r="R56" s="359">
        <v>351</v>
      </c>
      <c r="S56" s="209"/>
      <c r="T56" s="209"/>
      <c r="U56" s="209"/>
      <c r="V56" s="11" t="s">
        <v>125</v>
      </c>
      <c r="W56" s="138" t="s">
        <v>126</v>
      </c>
    </row>
    <row r="57" spans="2:23" ht="86.4">
      <c r="B57" s="11"/>
      <c r="C57" s="9" t="s">
        <v>127</v>
      </c>
      <c r="D57" s="11" t="s">
        <v>128</v>
      </c>
      <c r="E57" s="274" t="s">
        <v>44</v>
      </c>
      <c r="F57" s="274" t="s">
        <v>44</v>
      </c>
      <c r="G57" s="274" t="s">
        <v>44</v>
      </c>
      <c r="H57" s="274" t="s">
        <v>44</v>
      </c>
      <c r="I57" s="273">
        <v>130934</v>
      </c>
      <c r="J57" s="277">
        <v>37783</v>
      </c>
      <c r="K57" s="277">
        <v>58595</v>
      </c>
      <c r="L57" s="277">
        <v>69975</v>
      </c>
      <c r="M57" s="278">
        <v>73341</v>
      </c>
      <c r="N57" s="277">
        <v>67137</v>
      </c>
      <c r="O57" s="277">
        <v>60876</v>
      </c>
      <c r="P57" s="277">
        <v>75316</v>
      </c>
      <c r="Q57" s="277">
        <v>48662</v>
      </c>
      <c r="R57" s="360">
        <v>70141</v>
      </c>
      <c r="S57" s="209"/>
      <c r="T57" s="209"/>
      <c r="U57" s="209"/>
      <c r="V57" s="11" t="s">
        <v>129</v>
      </c>
      <c r="W57" s="275" t="s">
        <v>130</v>
      </c>
    </row>
    <row r="58" spans="2:23" ht="86.4">
      <c r="B58" s="11" t="s">
        <v>131</v>
      </c>
      <c r="C58" s="9" t="s">
        <v>132</v>
      </c>
      <c r="D58" s="11" t="s">
        <v>133</v>
      </c>
      <c r="E58" s="274" t="s">
        <v>44</v>
      </c>
      <c r="F58" s="274" t="s">
        <v>44</v>
      </c>
      <c r="G58" s="274" t="s">
        <v>44</v>
      </c>
      <c r="H58" s="274" t="s">
        <v>44</v>
      </c>
      <c r="I58" s="273">
        <v>1446</v>
      </c>
      <c r="J58" s="276">
        <v>88</v>
      </c>
      <c r="K58" s="276">
        <v>368</v>
      </c>
      <c r="L58" s="276">
        <v>835</v>
      </c>
      <c r="M58" s="276">
        <v>659</v>
      </c>
      <c r="N58" s="276">
        <v>282</v>
      </c>
      <c r="O58" s="276">
        <v>324</v>
      </c>
      <c r="P58" s="276">
        <v>343</v>
      </c>
      <c r="Q58" s="276">
        <v>256</v>
      </c>
      <c r="R58" s="359">
        <v>204</v>
      </c>
      <c r="S58" s="209"/>
      <c r="T58" s="209"/>
      <c r="U58" s="209"/>
      <c r="V58" s="11" t="s">
        <v>125</v>
      </c>
      <c r="W58" s="279" t="s">
        <v>134</v>
      </c>
    </row>
    <row r="59" spans="2:23" ht="86.4">
      <c r="B59" s="11"/>
      <c r="C59" s="9" t="s">
        <v>135</v>
      </c>
      <c r="D59" s="11" t="s">
        <v>136</v>
      </c>
      <c r="E59" s="274" t="s">
        <v>44</v>
      </c>
      <c r="F59" s="274" t="s">
        <v>44</v>
      </c>
      <c r="G59" s="274" t="s">
        <v>44</v>
      </c>
      <c r="H59" s="274" t="s">
        <v>44</v>
      </c>
      <c r="I59" s="273">
        <v>69496</v>
      </c>
      <c r="J59" s="277">
        <v>24536</v>
      </c>
      <c r="K59" s="277">
        <v>35702</v>
      </c>
      <c r="L59" s="277">
        <v>35104</v>
      </c>
      <c r="M59" s="278">
        <v>49555</v>
      </c>
      <c r="N59" s="277">
        <v>41422</v>
      </c>
      <c r="O59" s="277">
        <v>39056</v>
      </c>
      <c r="P59" s="277">
        <v>41354</v>
      </c>
      <c r="Q59" s="277">
        <v>26145</v>
      </c>
      <c r="R59" s="360">
        <v>31934</v>
      </c>
      <c r="S59" s="209"/>
      <c r="T59" s="209"/>
      <c r="U59" s="209"/>
      <c r="V59" s="11" t="s">
        <v>129</v>
      </c>
      <c r="W59" s="279" t="s">
        <v>130</v>
      </c>
    </row>
    <row r="60" spans="2:23" ht="144">
      <c r="B60" s="11" t="s">
        <v>137</v>
      </c>
      <c r="C60" s="9" t="s">
        <v>138</v>
      </c>
      <c r="D60" s="11" t="s">
        <v>139</v>
      </c>
      <c r="E60" s="274" t="s">
        <v>44</v>
      </c>
      <c r="F60" s="274" t="s">
        <v>44</v>
      </c>
      <c r="G60" s="274" t="s">
        <v>44</v>
      </c>
      <c r="H60" s="274" t="s">
        <v>44</v>
      </c>
      <c r="I60" s="274" t="s">
        <v>44</v>
      </c>
      <c r="J60" s="274" t="s">
        <v>44</v>
      </c>
      <c r="K60" s="274" t="s">
        <v>44</v>
      </c>
      <c r="L60" s="274" t="s">
        <v>44</v>
      </c>
      <c r="M60" s="274" t="s">
        <v>44</v>
      </c>
      <c r="N60" s="276" t="s">
        <v>44</v>
      </c>
      <c r="O60" s="276" t="s">
        <v>44</v>
      </c>
      <c r="P60" s="276" t="s">
        <v>44</v>
      </c>
      <c r="Q60" s="276" t="s">
        <v>44</v>
      </c>
      <c r="R60" s="355" t="s">
        <v>44</v>
      </c>
      <c r="S60" s="209"/>
      <c r="T60" s="209"/>
      <c r="U60" s="209"/>
      <c r="V60" s="11" t="s">
        <v>140</v>
      </c>
      <c r="W60" s="279" t="s">
        <v>141</v>
      </c>
    </row>
    <row r="61" spans="2:23" ht="144">
      <c r="B61" s="11"/>
      <c r="C61" s="9" t="s">
        <v>142</v>
      </c>
      <c r="D61" s="11" t="s">
        <v>143</v>
      </c>
      <c r="E61" s="274" t="s">
        <v>44</v>
      </c>
      <c r="F61" s="274" t="s">
        <v>44</v>
      </c>
      <c r="G61" s="274" t="s">
        <v>44</v>
      </c>
      <c r="H61" s="274" t="s">
        <v>44</v>
      </c>
      <c r="I61" s="274" t="s">
        <v>44</v>
      </c>
      <c r="J61" s="274" t="s">
        <v>44</v>
      </c>
      <c r="K61" s="274" t="s">
        <v>44</v>
      </c>
      <c r="L61" s="274" t="s">
        <v>44</v>
      </c>
      <c r="M61" s="274" t="s">
        <v>44</v>
      </c>
      <c r="N61" s="276" t="s">
        <v>44</v>
      </c>
      <c r="O61" s="276" t="s">
        <v>44</v>
      </c>
      <c r="P61" s="276" t="s">
        <v>44</v>
      </c>
      <c r="Q61" s="276" t="s">
        <v>44</v>
      </c>
      <c r="R61" s="355" t="s">
        <v>44</v>
      </c>
      <c r="S61" s="209"/>
      <c r="T61" s="209"/>
      <c r="U61" s="209"/>
      <c r="V61" s="11" t="s">
        <v>144</v>
      </c>
      <c r="W61" s="279" t="s">
        <v>141</v>
      </c>
    </row>
    <row r="62" spans="2:23" ht="144">
      <c r="B62" s="11"/>
      <c r="C62" s="9" t="s">
        <v>145</v>
      </c>
      <c r="D62" s="11" t="s">
        <v>146</v>
      </c>
      <c r="E62" s="274" t="s">
        <v>44</v>
      </c>
      <c r="F62" s="274" t="s">
        <v>44</v>
      </c>
      <c r="G62" s="274" t="s">
        <v>44</v>
      </c>
      <c r="H62" s="274" t="s">
        <v>44</v>
      </c>
      <c r="I62" s="274" t="s">
        <v>44</v>
      </c>
      <c r="J62" s="274" t="s">
        <v>44</v>
      </c>
      <c r="K62" s="274" t="s">
        <v>44</v>
      </c>
      <c r="L62" s="274" t="s">
        <v>44</v>
      </c>
      <c r="M62" s="274" t="s">
        <v>44</v>
      </c>
      <c r="N62" s="276" t="s">
        <v>44</v>
      </c>
      <c r="O62" s="276" t="s">
        <v>44</v>
      </c>
      <c r="P62" s="276" t="s">
        <v>44</v>
      </c>
      <c r="Q62" s="276" t="s">
        <v>44</v>
      </c>
      <c r="R62" s="355" t="s">
        <v>44</v>
      </c>
      <c r="S62" s="280"/>
      <c r="T62" s="280"/>
      <c r="U62" s="280"/>
      <c r="V62" s="11" t="s">
        <v>147</v>
      </c>
      <c r="W62" s="279" t="s">
        <v>141</v>
      </c>
    </row>
    <row r="63" spans="2:23">
      <c r="B63" s="58"/>
      <c r="C63" s="2"/>
      <c r="D63" s="58"/>
      <c r="E63" s="1"/>
      <c r="F63" s="1"/>
      <c r="G63" s="1"/>
      <c r="H63" s="1"/>
      <c r="I63" s="1"/>
      <c r="J63" s="1"/>
      <c r="K63" s="1"/>
      <c r="L63" s="1"/>
      <c r="M63" s="1"/>
      <c r="N63" s="1"/>
      <c r="O63" s="1"/>
      <c r="P63" s="1"/>
      <c r="Q63" s="1"/>
      <c r="R63" s="1"/>
      <c r="S63" s="1"/>
      <c r="T63" s="1"/>
      <c r="U63" s="1"/>
      <c r="V63" s="58"/>
      <c r="W63" s="281"/>
    </row>
    <row r="64" spans="2:23" ht="18">
      <c r="B64" s="321" t="s">
        <v>148</v>
      </c>
      <c r="C64" s="1"/>
      <c r="D64" s="1"/>
      <c r="E64" s="1"/>
      <c r="F64" s="1"/>
      <c r="G64" s="1"/>
      <c r="H64" s="1"/>
      <c r="I64" s="1"/>
      <c r="J64" s="1"/>
      <c r="K64" s="1"/>
      <c r="L64" s="1"/>
      <c r="M64" s="1"/>
      <c r="N64" s="1"/>
      <c r="O64" s="1"/>
      <c r="P64" s="1"/>
      <c r="Q64" s="1"/>
      <c r="R64" s="1"/>
      <c r="S64" s="1"/>
      <c r="T64" s="1"/>
      <c r="U64" s="1"/>
      <c r="W64" s="1"/>
    </row>
    <row r="65" spans="2:23" ht="28.8">
      <c r="B65" s="11" t="s">
        <v>31</v>
      </c>
      <c r="C65" s="11" t="s">
        <v>37</v>
      </c>
      <c r="D65" s="11" t="s">
        <v>149</v>
      </c>
      <c r="E65" s="274"/>
      <c r="F65" s="274"/>
      <c r="G65" s="274"/>
      <c r="H65" s="274"/>
      <c r="I65" s="274"/>
      <c r="J65" s="274"/>
      <c r="K65" s="274"/>
      <c r="L65" s="274"/>
      <c r="M65" s="274"/>
      <c r="N65" s="276"/>
      <c r="O65" s="276"/>
      <c r="P65" s="276"/>
      <c r="Q65" s="276"/>
      <c r="R65" s="208"/>
      <c r="S65" s="208"/>
      <c r="T65" s="208"/>
      <c r="U65" s="208"/>
    </row>
    <row r="66" spans="2:23" ht="84.6">
      <c r="C66" s="72"/>
      <c r="D66" s="282" t="s">
        <v>41</v>
      </c>
      <c r="E66" s="285">
        <v>1869</v>
      </c>
      <c r="F66" s="285">
        <v>2324</v>
      </c>
      <c r="G66" s="285">
        <v>1984</v>
      </c>
      <c r="H66" s="285">
        <v>1566</v>
      </c>
      <c r="I66" s="285">
        <v>1846</v>
      </c>
      <c r="J66" s="284">
        <v>515</v>
      </c>
      <c r="K66" s="278">
        <v>1348</v>
      </c>
      <c r="L66" s="284">
        <v>48</v>
      </c>
      <c r="M66" s="284">
        <v>3</v>
      </c>
      <c r="N66" s="284">
        <v>649</v>
      </c>
      <c r="O66" s="284">
        <v>289</v>
      </c>
      <c r="P66" s="284">
        <v>45</v>
      </c>
      <c r="Q66" s="284">
        <v>12</v>
      </c>
      <c r="R66" s="356">
        <v>173.90610738000001</v>
      </c>
      <c r="S66" s="209"/>
      <c r="T66" s="209"/>
      <c r="U66" s="209"/>
      <c r="W66" s="283" t="s">
        <v>150</v>
      </c>
    </row>
    <row r="67" spans="2:23" ht="72">
      <c r="C67" s="72"/>
      <c r="D67" s="282" t="s">
        <v>42</v>
      </c>
      <c r="E67" s="305" t="s">
        <v>44</v>
      </c>
      <c r="F67" s="305" t="s">
        <v>44</v>
      </c>
      <c r="G67" s="305" t="s">
        <v>44</v>
      </c>
      <c r="H67" s="305">
        <v>859</v>
      </c>
      <c r="I67" s="285">
        <v>8642</v>
      </c>
      <c r="J67" s="305" t="s">
        <v>44</v>
      </c>
      <c r="K67" s="305" t="s">
        <v>44</v>
      </c>
      <c r="L67" s="305" t="s">
        <v>44</v>
      </c>
      <c r="M67" s="305" t="s">
        <v>44</v>
      </c>
      <c r="N67" s="284" t="s">
        <v>44</v>
      </c>
      <c r="O67" s="284" t="s">
        <v>44</v>
      </c>
      <c r="P67" s="284" t="s">
        <v>44</v>
      </c>
      <c r="Q67" s="284" t="s">
        <v>44</v>
      </c>
      <c r="R67" s="352" t="s">
        <v>44</v>
      </c>
      <c r="S67" s="209"/>
      <c r="T67" s="209"/>
      <c r="U67" s="209"/>
      <c r="W67" s="272" t="s">
        <v>64</v>
      </c>
    </row>
    <row r="68" spans="2:23" ht="72">
      <c r="C68" s="72"/>
      <c r="D68" s="282" t="s">
        <v>43</v>
      </c>
      <c r="E68" s="305" t="s">
        <v>44</v>
      </c>
      <c r="F68" s="305" t="s">
        <v>44</v>
      </c>
      <c r="G68" s="305" t="s">
        <v>44</v>
      </c>
      <c r="H68" s="305" t="s">
        <v>44</v>
      </c>
      <c r="I68" s="305" t="s">
        <v>44</v>
      </c>
      <c r="J68" s="278">
        <v>1195</v>
      </c>
      <c r="K68" s="284">
        <v>762</v>
      </c>
      <c r="L68" s="278">
        <v>1757</v>
      </c>
      <c r="M68" s="278">
        <v>1065</v>
      </c>
      <c r="N68" s="278">
        <v>2967</v>
      </c>
      <c r="O68" s="278">
        <v>1835</v>
      </c>
      <c r="P68" s="284">
        <v>316</v>
      </c>
      <c r="Q68" s="284">
        <v>7</v>
      </c>
      <c r="R68" s="357">
        <v>2231.049248538</v>
      </c>
      <c r="S68" s="209"/>
      <c r="T68" s="209"/>
      <c r="U68" s="209"/>
      <c r="W68" s="272" t="s">
        <v>64</v>
      </c>
    </row>
    <row r="69" spans="2:23" ht="129.6">
      <c r="C69" s="72"/>
      <c r="D69" s="282" t="s">
        <v>151</v>
      </c>
      <c r="E69" s="305" t="s">
        <v>44</v>
      </c>
      <c r="F69" s="305" t="s">
        <v>44</v>
      </c>
      <c r="G69" s="305" t="s">
        <v>44</v>
      </c>
      <c r="H69" s="305" t="s">
        <v>44</v>
      </c>
      <c r="I69" s="285">
        <v>3861</v>
      </c>
      <c r="J69" s="285">
        <v>2427</v>
      </c>
      <c r="K69" s="285">
        <v>2427</v>
      </c>
      <c r="L69" s="285">
        <v>2427</v>
      </c>
      <c r="M69" s="285">
        <v>2427</v>
      </c>
      <c r="N69" s="305">
        <v>215</v>
      </c>
      <c r="O69" s="357">
        <v>3371</v>
      </c>
      <c r="P69" s="285">
        <v>2401</v>
      </c>
      <c r="Q69" s="284">
        <v>78</v>
      </c>
      <c r="R69" s="357">
        <v>1544.2048739520001</v>
      </c>
      <c r="S69" s="209"/>
      <c r="T69" s="209"/>
      <c r="U69" s="209"/>
      <c r="W69" s="272" t="s">
        <v>152</v>
      </c>
    </row>
    <row r="70" spans="2:23" ht="28.8">
      <c r="C70" s="11" t="s">
        <v>45</v>
      </c>
      <c r="D70" s="282" t="s">
        <v>153</v>
      </c>
      <c r="E70" s="249"/>
      <c r="F70" s="249"/>
      <c r="G70" s="249"/>
      <c r="H70" s="249"/>
      <c r="I70" s="249"/>
      <c r="J70" s="322"/>
      <c r="K70" s="322"/>
      <c r="L70" s="322"/>
      <c r="M70" s="323"/>
      <c r="N70" s="322"/>
      <c r="O70" s="322"/>
      <c r="P70" s="323"/>
      <c r="Q70" s="322"/>
      <c r="R70" s="209"/>
      <c r="S70" s="209"/>
      <c r="T70" s="209"/>
      <c r="U70" s="209"/>
      <c r="W70" s="272"/>
    </row>
    <row r="71" spans="2:23" ht="57.6">
      <c r="C71" s="72"/>
      <c r="D71" s="282" t="s">
        <v>154</v>
      </c>
      <c r="E71" s="305" t="s">
        <v>44</v>
      </c>
      <c r="F71" s="305" t="s">
        <v>44</v>
      </c>
      <c r="G71" s="305" t="s">
        <v>44</v>
      </c>
      <c r="H71" s="285">
        <v>11775</v>
      </c>
      <c r="I71" s="285">
        <v>4962</v>
      </c>
      <c r="J71" s="278">
        <v>1112</v>
      </c>
      <c r="K71" s="278">
        <v>1112</v>
      </c>
      <c r="L71" s="278">
        <v>1112</v>
      </c>
      <c r="M71" s="278">
        <v>1112</v>
      </c>
      <c r="N71" s="278">
        <v>2465</v>
      </c>
      <c r="O71" s="278">
        <v>1945</v>
      </c>
      <c r="P71" s="284">
        <v>0</v>
      </c>
      <c r="Q71" s="284">
        <v>0</v>
      </c>
      <c r="R71" s="358">
        <v>4114</v>
      </c>
      <c r="S71" s="209"/>
      <c r="T71" s="209"/>
      <c r="U71" s="209"/>
      <c r="W71" s="272" t="s">
        <v>155</v>
      </c>
    </row>
    <row r="72" spans="2:23" ht="129.6">
      <c r="C72" s="72"/>
      <c r="D72" s="282" t="s">
        <v>156</v>
      </c>
      <c r="E72" s="285">
        <v>1080</v>
      </c>
      <c r="F72" s="285">
        <v>1127</v>
      </c>
      <c r="G72" s="285">
        <v>1023</v>
      </c>
      <c r="H72" s="305">
        <v>830</v>
      </c>
      <c r="I72" s="305">
        <v>701</v>
      </c>
      <c r="J72" s="284">
        <v>271</v>
      </c>
      <c r="K72" s="284">
        <v>271</v>
      </c>
      <c r="L72" s="284">
        <v>271</v>
      </c>
      <c r="M72" s="284">
        <v>271</v>
      </c>
      <c r="N72" s="284">
        <v>83</v>
      </c>
      <c r="O72" s="284">
        <v>238</v>
      </c>
      <c r="P72" s="284">
        <v>258</v>
      </c>
      <c r="Q72" s="284">
        <v>339</v>
      </c>
      <c r="R72" s="358">
        <v>19</v>
      </c>
      <c r="S72" s="209"/>
      <c r="T72" s="209"/>
      <c r="U72" s="209"/>
      <c r="W72" s="272" t="s">
        <v>157</v>
      </c>
    </row>
    <row r="73" spans="2:23" ht="28.8">
      <c r="B73" s="11" t="s">
        <v>34</v>
      </c>
      <c r="C73" s="11" t="s">
        <v>39</v>
      </c>
      <c r="D73" s="282" t="s">
        <v>158</v>
      </c>
      <c r="E73" s="249"/>
      <c r="F73" s="249"/>
      <c r="G73" s="249"/>
      <c r="H73" s="249"/>
      <c r="I73" s="249"/>
      <c r="J73" s="322"/>
      <c r="K73" s="322"/>
      <c r="L73" s="322"/>
      <c r="M73" s="323"/>
      <c r="N73" s="322"/>
      <c r="O73" s="322"/>
      <c r="P73" s="323"/>
      <c r="Q73" s="322"/>
      <c r="R73" s="209"/>
      <c r="S73" s="209"/>
      <c r="T73" s="209"/>
      <c r="U73" s="209"/>
    </row>
    <row r="74" spans="2:23" ht="84.6">
      <c r="C74" s="72"/>
      <c r="D74" s="282" t="s">
        <v>41</v>
      </c>
      <c r="E74" s="285">
        <v>7950</v>
      </c>
      <c r="F74" s="285">
        <v>8034</v>
      </c>
      <c r="G74" s="285">
        <v>7865</v>
      </c>
      <c r="H74" s="285">
        <v>7851</v>
      </c>
      <c r="I74" s="285">
        <v>7956</v>
      </c>
      <c r="J74" s="284">
        <v>851</v>
      </c>
      <c r="K74" s="278">
        <v>2343</v>
      </c>
      <c r="L74" s="278">
        <v>1743</v>
      </c>
      <c r="M74" s="278">
        <v>3104</v>
      </c>
      <c r="N74" s="284">
        <v>912</v>
      </c>
      <c r="O74" s="278">
        <v>1359</v>
      </c>
      <c r="P74" s="278">
        <v>2309</v>
      </c>
      <c r="Q74" s="278">
        <v>2284</v>
      </c>
      <c r="R74" s="358">
        <v>520.900980495</v>
      </c>
      <c r="S74" s="209"/>
      <c r="T74" s="209"/>
      <c r="U74" s="209"/>
      <c r="W74" s="283" t="s">
        <v>150</v>
      </c>
    </row>
    <row r="75" spans="2:23" ht="72">
      <c r="C75" s="72"/>
      <c r="D75" s="282" t="s">
        <v>42</v>
      </c>
      <c r="E75" s="305" t="s">
        <v>44</v>
      </c>
      <c r="F75" s="305" t="s">
        <v>44</v>
      </c>
      <c r="G75" s="305" t="s">
        <v>44</v>
      </c>
      <c r="H75" s="278">
        <v>1218</v>
      </c>
      <c r="I75" s="278">
        <v>12242</v>
      </c>
      <c r="J75" s="284" t="s">
        <v>44</v>
      </c>
      <c r="K75" s="284" t="s">
        <v>44</v>
      </c>
      <c r="L75" s="284" t="s">
        <v>44</v>
      </c>
      <c r="M75" s="284" t="s">
        <v>44</v>
      </c>
      <c r="N75" s="284" t="s">
        <v>44</v>
      </c>
      <c r="O75" s="284" t="s">
        <v>44</v>
      </c>
      <c r="P75" s="284" t="s">
        <v>44</v>
      </c>
      <c r="Q75" s="284" t="s">
        <v>44</v>
      </c>
      <c r="R75" s="352" t="s">
        <v>44</v>
      </c>
      <c r="S75" s="209"/>
      <c r="T75" s="209"/>
      <c r="U75" s="209"/>
      <c r="W75" s="272" t="s">
        <v>64</v>
      </c>
    </row>
    <row r="76" spans="2:23" ht="72">
      <c r="C76" s="72"/>
      <c r="D76" s="282" t="s">
        <v>159</v>
      </c>
      <c r="E76" s="305" t="s">
        <v>44</v>
      </c>
      <c r="F76" s="305" t="s">
        <v>44</v>
      </c>
      <c r="G76" s="305" t="s">
        <v>44</v>
      </c>
      <c r="H76" s="305" t="s">
        <v>44</v>
      </c>
      <c r="I76" s="305" t="s">
        <v>44</v>
      </c>
      <c r="J76" s="278">
        <v>1199</v>
      </c>
      <c r="K76" s="284">
        <v>770</v>
      </c>
      <c r="L76" s="278">
        <v>1768</v>
      </c>
      <c r="M76" s="278">
        <v>1073</v>
      </c>
      <c r="N76" s="278">
        <v>3201</v>
      </c>
      <c r="O76" s="278">
        <v>1967</v>
      </c>
      <c r="P76" s="284">
        <v>408</v>
      </c>
      <c r="Q76" s="284">
        <v>17</v>
      </c>
      <c r="R76" s="358">
        <v>2231.5577459279998</v>
      </c>
      <c r="S76" s="209"/>
      <c r="T76" s="209"/>
      <c r="U76" s="209"/>
      <c r="W76" s="272" t="s">
        <v>64</v>
      </c>
    </row>
    <row r="77" spans="2:23" ht="129.6">
      <c r="C77" s="72"/>
      <c r="D77" s="282" t="s">
        <v>151</v>
      </c>
      <c r="E77" s="305" t="s">
        <v>44</v>
      </c>
      <c r="F77" s="305" t="s">
        <v>44</v>
      </c>
      <c r="G77" s="305" t="s">
        <v>44</v>
      </c>
      <c r="H77" s="305" t="s">
        <v>44</v>
      </c>
      <c r="I77" s="285">
        <v>3861</v>
      </c>
      <c r="J77" s="278">
        <v>2427</v>
      </c>
      <c r="K77" s="278">
        <v>2427</v>
      </c>
      <c r="L77" s="278">
        <v>2427</v>
      </c>
      <c r="M77" s="278">
        <v>2427</v>
      </c>
      <c r="N77" s="284">
        <v>215</v>
      </c>
      <c r="O77" s="358">
        <v>3371</v>
      </c>
      <c r="P77" s="278">
        <v>2401</v>
      </c>
      <c r="Q77" s="284">
        <v>78</v>
      </c>
      <c r="R77" s="358">
        <v>1544.2048739520001</v>
      </c>
      <c r="S77" s="209"/>
      <c r="T77" s="209"/>
      <c r="U77" s="209"/>
      <c r="W77" s="272" t="s">
        <v>152</v>
      </c>
    </row>
    <row r="78" spans="2:23" ht="28.8">
      <c r="C78" s="11" t="s">
        <v>47</v>
      </c>
      <c r="D78" s="282" t="s">
        <v>48</v>
      </c>
      <c r="E78" s="249"/>
      <c r="F78" s="249"/>
      <c r="G78" s="249"/>
      <c r="H78" s="249"/>
      <c r="I78" s="249"/>
      <c r="J78" s="322"/>
      <c r="K78" s="322"/>
      <c r="L78" s="322"/>
      <c r="M78" s="323"/>
      <c r="N78" s="322"/>
      <c r="O78" s="322"/>
      <c r="P78" s="323"/>
      <c r="Q78" s="322"/>
      <c r="R78" s="209"/>
      <c r="S78" s="209"/>
      <c r="T78" s="209"/>
      <c r="U78" s="209"/>
    </row>
    <row r="79" spans="2:23" ht="57.6">
      <c r="C79" s="72"/>
      <c r="D79" s="282" t="s">
        <v>154</v>
      </c>
      <c r="E79" s="305" t="s">
        <v>44</v>
      </c>
      <c r="F79" s="305" t="s">
        <v>44</v>
      </c>
      <c r="G79" s="305" t="s">
        <v>44</v>
      </c>
      <c r="H79" s="285">
        <v>26055</v>
      </c>
      <c r="I79" s="285">
        <v>4962</v>
      </c>
      <c r="J79" s="278">
        <v>1112</v>
      </c>
      <c r="K79" s="278">
        <v>1112</v>
      </c>
      <c r="L79" s="278">
        <v>1112</v>
      </c>
      <c r="M79" s="278">
        <v>1112</v>
      </c>
      <c r="N79" s="278">
        <v>2465</v>
      </c>
      <c r="O79" s="278">
        <v>1945</v>
      </c>
      <c r="P79" s="284">
        <v>0</v>
      </c>
      <c r="Q79" s="284">
        <v>0</v>
      </c>
      <c r="R79" s="358">
        <v>4114</v>
      </c>
      <c r="S79" s="209"/>
      <c r="T79" s="209"/>
      <c r="U79" s="209"/>
      <c r="W79" s="272" t="s">
        <v>160</v>
      </c>
    </row>
    <row r="80" spans="2:23" ht="129.6">
      <c r="C80" s="72"/>
      <c r="D80" s="282" t="s">
        <v>156</v>
      </c>
      <c r="E80" s="285">
        <v>4320</v>
      </c>
      <c r="F80" s="285">
        <v>4509</v>
      </c>
      <c r="G80" s="285">
        <v>4093</v>
      </c>
      <c r="H80" s="285">
        <v>3847</v>
      </c>
      <c r="I80" s="285">
        <v>3925</v>
      </c>
      <c r="J80" s="284">
        <v>995</v>
      </c>
      <c r="K80" s="284">
        <v>995</v>
      </c>
      <c r="L80" s="284">
        <v>995</v>
      </c>
      <c r="M80" s="284">
        <v>995</v>
      </c>
      <c r="N80" s="284">
        <v>993</v>
      </c>
      <c r="O80" s="278">
        <v>1041</v>
      </c>
      <c r="P80" s="278">
        <v>1092</v>
      </c>
      <c r="Q80" s="284">
        <v>876</v>
      </c>
      <c r="R80" s="358">
        <v>1075.22064948</v>
      </c>
      <c r="S80" s="209"/>
      <c r="T80" s="209"/>
      <c r="U80" s="209"/>
      <c r="W80" s="272" t="s">
        <v>161</v>
      </c>
    </row>
    <row r="81" spans="2:23" ht="28.8">
      <c r="B81" s="11" t="s">
        <v>51</v>
      </c>
      <c r="C81" s="11" t="s">
        <v>162</v>
      </c>
      <c r="D81" s="282" t="s">
        <v>97</v>
      </c>
      <c r="E81" s="249"/>
      <c r="F81" s="249"/>
      <c r="G81" s="249"/>
      <c r="H81" s="249"/>
      <c r="I81" s="249"/>
      <c r="J81" s="322"/>
      <c r="K81" s="322"/>
      <c r="L81" s="322"/>
      <c r="M81" s="323"/>
      <c r="N81" s="322"/>
      <c r="O81" s="322"/>
      <c r="P81" s="323"/>
      <c r="Q81" s="322"/>
      <c r="R81" s="209"/>
      <c r="S81" s="209"/>
      <c r="T81" s="209"/>
      <c r="U81" s="209"/>
    </row>
    <row r="82" spans="2:23" ht="244.8">
      <c r="D82" s="282" t="s">
        <v>163</v>
      </c>
      <c r="E82" s="274" t="s">
        <v>44</v>
      </c>
      <c r="F82" s="274" t="s">
        <v>44</v>
      </c>
      <c r="G82" s="274" t="s">
        <v>44</v>
      </c>
      <c r="H82" s="273">
        <v>1479</v>
      </c>
      <c r="I82" s="273">
        <v>1479</v>
      </c>
      <c r="J82" s="274">
        <v>370</v>
      </c>
      <c r="K82" s="274">
        <v>370</v>
      </c>
      <c r="L82" s="274">
        <v>370</v>
      </c>
      <c r="M82" s="274">
        <v>370</v>
      </c>
      <c r="N82" s="276">
        <v>311</v>
      </c>
      <c r="O82" s="276">
        <v>323</v>
      </c>
      <c r="P82" s="276">
        <v>734</v>
      </c>
      <c r="Q82" s="274">
        <v>423</v>
      </c>
      <c r="R82" s="358">
        <v>367</v>
      </c>
      <c r="S82" s="209"/>
      <c r="T82" s="209"/>
      <c r="U82" s="209"/>
      <c r="W82" s="272" t="s">
        <v>164</v>
      </c>
    </row>
    <row r="83" spans="2:23" ht="86.4">
      <c r="D83" s="282" t="s">
        <v>165</v>
      </c>
      <c r="E83" s="274" t="s">
        <v>44</v>
      </c>
      <c r="F83" s="274" t="s">
        <v>44</v>
      </c>
      <c r="G83" s="274" t="s">
        <v>44</v>
      </c>
      <c r="H83" s="274" t="s">
        <v>44</v>
      </c>
      <c r="I83" s="273">
        <v>4948</v>
      </c>
      <c r="J83" s="276">
        <v>839</v>
      </c>
      <c r="K83" s="277">
        <v>2649</v>
      </c>
      <c r="L83" s="276">
        <v>404</v>
      </c>
      <c r="M83" s="284">
        <v>392</v>
      </c>
      <c r="N83" s="358">
        <v>563.11358720811108</v>
      </c>
      <c r="O83" s="358">
        <v>1435.625025621016</v>
      </c>
      <c r="P83" s="358">
        <v>494.84660161994663</v>
      </c>
      <c r="Q83" s="358">
        <v>0</v>
      </c>
      <c r="R83" s="358">
        <v>372.44092833055964</v>
      </c>
      <c r="S83" s="209"/>
      <c r="T83" s="209"/>
      <c r="U83" s="209"/>
      <c r="W83" s="138" t="s">
        <v>166</v>
      </c>
    </row>
    <row r="84" spans="2:23" ht="129.6">
      <c r="D84" s="282" t="s">
        <v>151</v>
      </c>
      <c r="E84" s="274" t="s">
        <v>44</v>
      </c>
      <c r="F84" s="274" t="s">
        <v>44</v>
      </c>
      <c r="G84" s="274" t="s">
        <v>44</v>
      </c>
      <c r="H84" s="274" t="s">
        <v>44</v>
      </c>
      <c r="I84" s="273">
        <v>4630</v>
      </c>
      <c r="J84" s="276">
        <v>868</v>
      </c>
      <c r="K84" s="276">
        <v>868</v>
      </c>
      <c r="L84" s="276">
        <v>868</v>
      </c>
      <c r="M84" s="284">
        <v>868</v>
      </c>
      <c r="N84" s="276">
        <v>546</v>
      </c>
      <c r="O84" s="277">
        <v>1509</v>
      </c>
      <c r="P84" s="276">
        <v>357</v>
      </c>
      <c r="Q84" s="274">
        <v>29</v>
      </c>
      <c r="R84" s="358">
        <v>790</v>
      </c>
      <c r="S84" s="209"/>
      <c r="T84" s="209"/>
      <c r="U84" s="209"/>
      <c r="W84" s="272" t="s">
        <v>167</v>
      </c>
    </row>
    <row r="85" spans="2:23" ht="28.8">
      <c r="C85" s="11" t="s">
        <v>168</v>
      </c>
      <c r="D85" s="282" t="s">
        <v>169</v>
      </c>
      <c r="E85" s="249"/>
      <c r="F85" s="249"/>
      <c r="G85" s="249"/>
      <c r="H85" s="249"/>
      <c r="I85" s="249"/>
      <c r="J85" s="322"/>
      <c r="K85" s="322"/>
      <c r="L85" s="322"/>
      <c r="M85" s="323"/>
      <c r="N85" s="322"/>
      <c r="O85" s="322"/>
      <c r="P85" s="323"/>
      <c r="Q85" s="274"/>
      <c r="R85" s="209"/>
      <c r="S85" s="209"/>
      <c r="T85" s="209"/>
      <c r="U85" s="209"/>
    </row>
    <row r="86" spans="2:23" ht="57.6">
      <c r="D86" s="282" t="s">
        <v>55</v>
      </c>
      <c r="E86" s="274" t="s">
        <v>44</v>
      </c>
      <c r="F86" s="274" t="s">
        <v>44</v>
      </c>
      <c r="G86" s="274" t="s">
        <v>44</v>
      </c>
      <c r="H86" s="274" t="s">
        <v>44</v>
      </c>
      <c r="I86" s="273">
        <v>4901</v>
      </c>
      <c r="J86" s="276">
        <v>251</v>
      </c>
      <c r="K86" s="276">
        <v>251</v>
      </c>
      <c r="L86" s="276">
        <v>251</v>
      </c>
      <c r="M86" s="284">
        <v>251</v>
      </c>
      <c r="N86" s="276">
        <v>0</v>
      </c>
      <c r="O86" s="276">
        <v>73</v>
      </c>
      <c r="P86" s="276">
        <v>380</v>
      </c>
      <c r="Q86" s="274">
        <v>594</v>
      </c>
      <c r="R86" s="358">
        <v>289</v>
      </c>
      <c r="S86" s="209"/>
      <c r="T86" s="209"/>
      <c r="U86" s="209"/>
      <c r="W86" s="272" t="s">
        <v>170</v>
      </c>
    </row>
    <row r="87" spans="2:23" ht="129.6">
      <c r="D87" s="282" t="s">
        <v>156</v>
      </c>
      <c r="E87" s="274" t="s">
        <v>44</v>
      </c>
      <c r="F87" s="274" t="s">
        <v>44</v>
      </c>
      <c r="G87" s="274" t="s">
        <v>44</v>
      </c>
      <c r="H87" s="274">
        <v>103</v>
      </c>
      <c r="I87" s="274">
        <v>102</v>
      </c>
      <c r="J87" s="276">
        <v>32</v>
      </c>
      <c r="K87" s="276">
        <v>32</v>
      </c>
      <c r="L87" s="276">
        <v>32</v>
      </c>
      <c r="M87" s="284">
        <v>32</v>
      </c>
      <c r="N87" s="276">
        <v>43</v>
      </c>
      <c r="O87" s="276">
        <v>49</v>
      </c>
      <c r="P87" s="276">
        <v>26</v>
      </c>
      <c r="Q87" s="368">
        <v>64</v>
      </c>
      <c r="R87" s="368">
        <v>10</v>
      </c>
      <c r="S87" s="209"/>
      <c r="T87" s="209"/>
      <c r="U87" s="209"/>
      <c r="W87" s="272" t="s">
        <v>161</v>
      </c>
    </row>
    <row r="88" spans="2:23" ht="28.8">
      <c r="B88" s="11" t="s">
        <v>52</v>
      </c>
      <c r="C88" s="286" t="s">
        <v>53</v>
      </c>
      <c r="D88" s="282" t="s">
        <v>110</v>
      </c>
      <c r="E88" s="249"/>
      <c r="F88" s="249"/>
      <c r="G88" s="249"/>
      <c r="H88" s="249"/>
      <c r="I88" s="249"/>
      <c r="J88" s="322"/>
      <c r="K88" s="322"/>
      <c r="L88" s="322"/>
      <c r="M88" s="323"/>
      <c r="N88" s="322"/>
      <c r="O88" s="322"/>
      <c r="P88" s="323"/>
      <c r="Q88" s="322"/>
      <c r="R88" s="209"/>
      <c r="S88" s="209"/>
      <c r="T88" s="209"/>
      <c r="U88" s="209"/>
    </row>
    <row r="89" spans="2:23" ht="201.6">
      <c r="D89" s="282" t="s">
        <v>163</v>
      </c>
      <c r="E89" s="274" t="s">
        <v>44</v>
      </c>
      <c r="F89" s="274" t="s">
        <v>44</v>
      </c>
      <c r="G89" s="274" t="s">
        <v>44</v>
      </c>
      <c r="H89" s="273">
        <v>4210</v>
      </c>
      <c r="I89" s="273">
        <v>4760</v>
      </c>
      <c r="J89" s="276">
        <v>697</v>
      </c>
      <c r="K89" s="277">
        <v>1188</v>
      </c>
      <c r="L89" s="277">
        <v>1229</v>
      </c>
      <c r="M89" s="284">
        <v>983</v>
      </c>
      <c r="N89" s="284">
        <v>834</v>
      </c>
      <c r="O89" s="284">
        <v>990</v>
      </c>
      <c r="P89" s="278">
        <v>1101</v>
      </c>
      <c r="Q89" s="274">
        <v>868</v>
      </c>
      <c r="R89" s="358">
        <v>634</v>
      </c>
      <c r="S89" s="209"/>
      <c r="T89" s="209"/>
      <c r="U89" s="209"/>
      <c r="W89" s="275" t="s">
        <v>171</v>
      </c>
    </row>
    <row r="90" spans="2:23" ht="86.4">
      <c r="D90" s="282" t="s">
        <v>165</v>
      </c>
      <c r="E90" s="274" t="s">
        <v>44</v>
      </c>
      <c r="F90" s="274" t="s">
        <v>44</v>
      </c>
      <c r="G90" s="274" t="s">
        <v>44</v>
      </c>
      <c r="H90" s="274" t="s">
        <v>44</v>
      </c>
      <c r="I90" s="273">
        <v>4948</v>
      </c>
      <c r="J90" s="276">
        <v>839</v>
      </c>
      <c r="K90" s="277">
        <v>2649</v>
      </c>
      <c r="L90" s="276">
        <v>404</v>
      </c>
      <c r="M90" s="284">
        <v>392</v>
      </c>
      <c r="N90" s="276">
        <v>577</v>
      </c>
      <c r="O90" s="277">
        <v>1439</v>
      </c>
      <c r="P90" s="276">
        <v>497</v>
      </c>
      <c r="Q90" s="274">
        <v>0</v>
      </c>
      <c r="R90" s="358">
        <v>373</v>
      </c>
      <c r="S90" s="209"/>
      <c r="T90" s="209"/>
      <c r="U90" s="209"/>
      <c r="W90" s="138" t="s">
        <v>166</v>
      </c>
    </row>
    <row r="91" spans="2:23" ht="129.6">
      <c r="D91" s="282" t="s">
        <v>151</v>
      </c>
      <c r="E91" s="274" t="s">
        <v>44</v>
      </c>
      <c r="F91" s="274" t="s">
        <v>44</v>
      </c>
      <c r="G91" s="274" t="s">
        <v>44</v>
      </c>
      <c r="H91" s="274" t="s">
        <v>44</v>
      </c>
      <c r="I91" s="273">
        <v>1109</v>
      </c>
      <c r="J91" s="276">
        <v>911</v>
      </c>
      <c r="K91" s="276">
        <v>911</v>
      </c>
      <c r="L91" s="276">
        <v>911</v>
      </c>
      <c r="M91" s="284">
        <v>911</v>
      </c>
      <c r="N91" s="276">
        <v>546</v>
      </c>
      <c r="O91" s="277">
        <v>1509</v>
      </c>
      <c r="P91" s="276">
        <v>357</v>
      </c>
      <c r="Q91" s="274">
        <v>29</v>
      </c>
      <c r="R91" s="358">
        <v>790</v>
      </c>
      <c r="S91" s="209"/>
      <c r="T91" s="209"/>
      <c r="U91" s="209"/>
      <c r="W91" s="275" t="s">
        <v>167</v>
      </c>
    </row>
    <row r="92" spans="2:23" ht="28.8">
      <c r="C92" s="286" t="s">
        <v>54</v>
      </c>
      <c r="D92" s="282" t="s">
        <v>112</v>
      </c>
      <c r="E92" s="249"/>
      <c r="F92" s="249"/>
      <c r="G92" s="249"/>
      <c r="H92" s="249"/>
      <c r="I92" s="249"/>
      <c r="J92" s="322"/>
      <c r="K92" s="322"/>
      <c r="L92" s="322"/>
      <c r="M92" s="323"/>
      <c r="N92" s="322"/>
      <c r="O92" s="322"/>
      <c r="P92" s="323"/>
      <c r="Q92" s="322"/>
      <c r="R92" s="209"/>
      <c r="S92" s="209"/>
      <c r="T92" s="209"/>
      <c r="U92" s="209"/>
    </row>
    <row r="93" spans="2:23" ht="57.6">
      <c r="D93" s="282" t="s">
        <v>55</v>
      </c>
      <c r="E93" s="274">
        <v>0</v>
      </c>
      <c r="F93" s="274">
        <v>0</v>
      </c>
      <c r="G93" s="274">
        <v>0</v>
      </c>
      <c r="H93" s="274">
        <v>0</v>
      </c>
      <c r="I93" s="274">
        <v>0</v>
      </c>
      <c r="J93" s="276">
        <v>43</v>
      </c>
      <c r="K93" s="276">
        <v>43</v>
      </c>
      <c r="L93" s="276">
        <v>43</v>
      </c>
      <c r="M93" s="284">
        <v>43</v>
      </c>
      <c r="N93" s="276">
        <v>0</v>
      </c>
      <c r="O93" s="276">
        <v>73</v>
      </c>
      <c r="P93" s="276">
        <v>380</v>
      </c>
      <c r="Q93" s="276">
        <v>594</v>
      </c>
      <c r="R93" s="358">
        <v>289</v>
      </c>
      <c r="S93" s="209"/>
      <c r="T93" s="209"/>
      <c r="U93" s="209"/>
      <c r="W93" s="275" t="s">
        <v>170</v>
      </c>
    </row>
    <row r="94" spans="2:23" ht="129.6">
      <c r="D94" s="282" t="s">
        <v>156</v>
      </c>
      <c r="E94" s="273">
        <v>6460</v>
      </c>
      <c r="F94" s="273">
        <v>4592</v>
      </c>
      <c r="G94" s="273">
        <v>6226</v>
      </c>
      <c r="H94" s="273">
        <v>7309</v>
      </c>
      <c r="I94" s="273">
        <v>5529</v>
      </c>
      <c r="J94" s="277">
        <v>1594</v>
      </c>
      <c r="K94" s="277">
        <v>1594</v>
      </c>
      <c r="L94" s="277">
        <v>1594</v>
      </c>
      <c r="M94" s="278">
        <v>1594</v>
      </c>
      <c r="N94" s="276">
        <v>267</v>
      </c>
      <c r="O94" s="367">
        <v>152</v>
      </c>
      <c r="P94" s="276">
        <v>182</v>
      </c>
      <c r="Q94" s="276">
        <v>173</v>
      </c>
      <c r="R94" s="358">
        <v>214</v>
      </c>
      <c r="S94" s="209"/>
      <c r="T94" s="209"/>
      <c r="U94" s="209"/>
      <c r="W94" s="275" t="s">
        <v>161</v>
      </c>
    </row>
    <row r="95" spans="2:23">
      <c r="E95" s="294"/>
      <c r="F95" s="294"/>
      <c r="G95" s="294"/>
      <c r="H95" s="294"/>
      <c r="I95" s="294"/>
      <c r="J95" s="294"/>
      <c r="K95" s="294"/>
      <c r="L95" s="294"/>
      <c r="M95" s="294"/>
      <c r="N95" s="294"/>
      <c r="O95" s="294"/>
      <c r="P95" s="294"/>
      <c r="Q95" s="294"/>
      <c r="R95" s="294"/>
    </row>
  </sheetData>
  <dataValidations count="1">
    <dataValidation type="custom" operator="greaterThanOrEqual" allowBlank="1" showInputMessage="1" showErrorMessage="1" error="This cell only accepts a number of &quot;NA&quot;_x000a_" sqref="E70:Q70 E73:Q73 E78:Q78 E81:Q81 E85:Q85 E88:Q88 E92:Q92 E63:Q65 S8:U94 R8:R10 R12:R59 R63:R66 R68:R70 R72:R74 R76:R78 R80:R94" xr:uid="{1947D116-960E-44DD-9778-D4047F4C0B58}">
      <formula1>OR(AND(ISNUMBER(E8), E8&gt;=0), E8 ="NA")</formula1>
    </dataValidation>
  </dataValidations>
  <pageMargins left="0.7" right="0.7" top="0.75" bottom="0.75" header="0.3" footer="0.3"/>
  <pageSetup paperSize="5"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EA1B0-35F0-41A4-899F-9E56380C8DFB}">
  <sheetPr>
    <pageSetUpPr fitToPage="1"/>
  </sheetPr>
  <dimension ref="B1:Y2979"/>
  <sheetViews>
    <sheetView view="pageBreakPreview" zoomScale="85" zoomScaleNormal="80" zoomScaleSheetLayoutView="85" zoomScalePageLayoutView="85" workbookViewId="0">
      <pane xSplit="6" ySplit="8" topLeftCell="G9" activePane="bottomRight" state="frozen"/>
      <selection pane="topRight"/>
      <selection pane="bottomLeft" activeCell="A4" sqref="A4"/>
      <selection pane="bottomRight" activeCell="T157" sqref="T157"/>
    </sheetView>
  </sheetViews>
  <sheetFormatPr defaultColWidth="9.109375" defaultRowHeight="14.4"/>
  <cols>
    <col min="1" max="1" width="5.5546875" style="7" customWidth="1"/>
    <col min="2" max="2" width="25.33203125" style="1" customWidth="1"/>
    <col min="3" max="3" width="33.109375" style="7" bestFit="1" customWidth="1"/>
    <col min="4" max="4" width="36.5546875" customWidth="1"/>
    <col min="5" max="5" width="21.33203125" style="7" customWidth="1"/>
    <col min="6" max="6" width="10.44140625" style="7" customWidth="1"/>
    <col min="7" max="19" width="15.109375" style="7" customWidth="1"/>
    <col min="20" max="20" width="11.88671875" style="7" customWidth="1"/>
    <col min="21" max="23" width="9.109375" style="7" customWidth="1"/>
    <col min="24" max="24" width="59.5546875" style="1" bestFit="1" customWidth="1"/>
    <col min="25" max="25" width="52.33203125" style="7" customWidth="1"/>
    <col min="26" max="16384" width="9.109375" style="7"/>
  </cols>
  <sheetData>
    <row r="1" spans="2:25" ht="15" thickBot="1"/>
    <row r="2" spans="2:25">
      <c r="B2" s="13" t="s">
        <v>20</v>
      </c>
      <c r="C2" s="16" t="str">
        <f>'Quarterly Submission Guide'!D20</f>
        <v>Southern California Edison Company</v>
      </c>
      <c r="D2" s="50" t="s">
        <v>57</v>
      </c>
      <c r="E2" s="35"/>
      <c r="F2" s="35"/>
    </row>
    <row r="3" spans="2:25">
      <c r="B3" s="14" t="s">
        <v>58</v>
      </c>
      <c r="C3" s="12">
        <v>2</v>
      </c>
      <c r="D3" s="41" t="s">
        <v>59</v>
      </c>
      <c r="E3" s="41"/>
      <c r="F3" s="41"/>
    </row>
    <row r="4" spans="2:25" ht="15" thickBot="1">
      <c r="B4" s="15" t="s">
        <v>26</v>
      </c>
      <c r="C4" s="23">
        <f>'Quarterly Submission Guide'!D24</f>
        <v>44683</v>
      </c>
      <c r="D4" t="s">
        <v>172</v>
      </c>
    </row>
    <row r="5" spans="2:25">
      <c r="B5" s="198"/>
      <c r="C5" s="199"/>
      <c r="D5" t="s">
        <v>173</v>
      </c>
    </row>
    <row r="6" spans="2:25">
      <c r="O6" s="43"/>
      <c r="T6" s="43" t="s">
        <v>60</v>
      </c>
    </row>
    <row r="7" spans="2:25">
      <c r="B7" s="3" t="s">
        <v>174</v>
      </c>
      <c r="C7" s="2"/>
      <c r="D7" s="41"/>
      <c r="E7" s="2"/>
      <c r="F7" s="2"/>
      <c r="G7" s="2"/>
      <c r="H7" s="2"/>
      <c r="I7" s="2"/>
      <c r="J7" s="2"/>
      <c r="K7" s="2"/>
      <c r="L7" s="200">
        <v>1</v>
      </c>
      <c r="M7" s="200">
        <v>2</v>
      </c>
      <c r="N7" s="200">
        <v>3</v>
      </c>
      <c r="O7" s="200">
        <v>4</v>
      </c>
      <c r="P7" s="200">
        <v>1</v>
      </c>
      <c r="Q7" s="200">
        <v>2</v>
      </c>
      <c r="R7" s="200">
        <v>3</v>
      </c>
      <c r="S7" s="200">
        <v>4</v>
      </c>
      <c r="T7" s="200">
        <v>1</v>
      </c>
      <c r="U7" s="200">
        <v>2</v>
      </c>
      <c r="V7" s="200">
        <v>3</v>
      </c>
      <c r="W7" s="200">
        <v>4</v>
      </c>
      <c r="X7" s="6"/>
      <c r="Y7" s="2"/>
    </row>
    <row r="8" spans="2:25">
      <c r="B8" s="175" t="s">
        <v>28</v>
      </c>
      <c r="C8" s="176" t="s">
        <v>29</v>
      </c>
      <c r="D8" s="201" t="s">
        <v>175</v>
      </c>
      <c r="E8" s="202" t="s">
        <v>176</v>
      </c>
      <c r="F8" s="202" t="s">
        <v>177</v>
      </c>
      <c r="G8" s="5">
        <v>2015</v>
      </c>
      <c r="H8" s="5">
        <v>2016</v>
      </c>
      <c r="I8" s="5">
        <v>2017</v>
      </c>
      <c r="J8" s="5">
        <v>2018</v>
      </c>
      <c r="K8" s="5">
        <v>2019</v>
      </c>
      <c r="L8" s="5">
        <v>2020</v>
      </c>
      <c r="M8" s="5">
        <v>2020</v>
      </c>
      <c r="N8" s="5">
        <v>2020</v>
      </c>
      <c r="O8" s="5">
        <v>2020</v>
      </c>
      <c r="P8" s="5">
        <v>2021</v>
      </c>
      <c r="Q8" s="5">
        <v>2021</v>
      </c>
      <c r="R8" s="5">
        <v>2021</v>
      </c>
      <c r="S8" s="5">
        <v>2021</v>
      </c>
      <c r="T8" s="5">
        <v>2022</v>
      </c>
      <c r="U8" s="5">
        <v>2022</v>
      </c>
      <c r="V8" s="5">
        <v>2022</v>
      </c>
      <c r="W8" s="5">
        <v>2022</v>
      </c>
      <c r="X8" s="4" t="s">
        <v>61</v>
      </c>
      <c r="Y8" s="5" t="s">
        <v>62</v>
      </c>
    </row>
    <row r="9" spans="2:25" ht="86.4">
      <c r="B9" s="27" t="s">
        <v>178</v>
      </c>
      <c r="C9" s="28" t="s">
        <v>32</v>
      </c>
      <c r="D9" s="203" t="s">
        <v>179</v>
      </c>
      <c r="E9" s="204" t="s">
        <v>180</v>
      </c>
      <c r="F9" s="204">
        <v>1</v>
      </c>
      <c r="G9" s="306">
        <v>0</v>
      </c>
      <c r="H9" s="306">
        <v>0</v>
      </c>
      <c r="I9" s="306">
        <v>0</v>
      </c>
      <c r="J9" s="306">
        <v>0</v>
      </c>
      <c r="K9" s="306">
        <v>1</v>
      </c>
      <c r="L9" s="306">
        <v>0</v>
      </c>
      <c r="M9" s="306">
        <v>0</v>
      </c>
      <c r="N9" s="306">
        <v>0</v>
      </c>
      <c r="O9" s="306">
        <v>0</v>
      </c>
      <c r="P9" s="306">
        <v>0</v>
      </c>
      <c r="Q9" s="306">
        <v>0</v>
      </c>
      <c r="R9" s="306">
        <v>0</v>
      </c>
      <c r="S9" s="306">
        <v>0</v>
      </c>
      <c r="T9" s="380">
        <v>0</v>
      </c>
      <c r="U9" s="292"/>
      <c r="V9" s="292"/>
      <c r="W9" s="292"/>
      <c r="X9" s="10" t="s">
        <v>181</v>
      </c>
      <c r="Y9" s="51"/>
    </row>
    <row r="10" spans="2:25" ht="86.4">
      <c r="B10" s="27"/>
      <c r="C10" s="28"/>
      <c r="D10" s="203" t="s">
        <v>179</v>
      </c>
      <c r="E10" s="206" t="s">
        <v>182</v>
      </c>
      <c r="F10" s="206">
        <v>1</v>
      </c>
      <c r="G10" s="307">
        <v>0</v>
      </c>
      <c r="H10" s="307">
        <v>0</v>
      </c>
      <c r="I10" s="307">
        <v>0</v>
      </c>
      <c r="J10" s="307">
        <v>0</v>
      </c>
      <c r="K10" s="307">
        <v>0</v>
      </c>
      <c r="L10" s="307">
        <v>0</v>
      </c>
      <c r="M10" s="307">
        <v>0</v>
      </c>
      <c r="N10" s="307">
        <v>0</v>
      </c>
      <c r="O10" s="307">
        <v>0</v>
      </c>
      <c r="P10" s="307">
        <v>0</v>
      </c>
      <c r="Q10" s="307">
        <v>0</v>
      </c>
      <c r="R10" s="307">
        <v>0</v>
      </c>
      <c r="S10" s="307">
        <v>0</v>
      </c>
      <c r="T10" s="347">
        <v>0</v>
      </c>
      <c r="U10" s="291"/>
      <c r="V10" s="291"/>
      <c r="W10" s="291"/>
      <c r="X10" s="27"/>
      <c r="Y10" s="53"/>
    </row>
    <row r="11" spans="2:25" ht="86.4">
      <c r="B11" s="27"/>
      <c r="C11" s="28"/>
      <c r="D11" s="203" t="s">
        <v>179</v>
      </c>
      <c r="E11" s="206" t="s">
        <v>183</v>
      </c>
      <c r="F11" s="206">
        <v>1</v>
      </c>
      <c r="G11" s="307">
        <v>0</v>
      </c>
      <c r="H11" s="307">
        <v>0</v>
      </c>
      <c r="I11" s="307">
        <v>0</v>
      </c>
      <c r="J11" s="307">
        <v>0</v>
      </c>
      <c r="K11" s="307">
        <v>0</v>
      </c>
      <c r="L11" s="307">
        <v>0</v>
      </c>
      <c r="M11" s="307">
        <v>0</v>
      </c>
      <c r="N11" s="307">
        <v>0</v>
      </c>
      <c r="O11" s="307">
        <v>0</v>
      </c>
      <c r="P11" s="307">
        <v>0</v>
      </c>
      <c r="Q11" s="307">
        <v>0</v>
      </c>
      <c r="R11" s="307">
        <v>0</v>
      </c>
      <c r="S11" s="307">
        <v>0</v>
      </c>
      <c r="T11" s="347">
        <v>0</v>
      </c>
      <c r="U11" s="291"/>
      <c r="V11" s="291"/>
      <c r="W11" s="291"/>
      <c r="X11" s="27"/>
      <c r="Y11" s="53"/>
    </row>
    <row r="12" spans="2:25" ht="86.4">
      <c r="B12" s="27"/>
      <c r="C12" s="28"/>
      <c r="D12" s="203" t="s">
        <v>179</v>
      </c>
      <c r="E12" s="206" t="s">
        <v>184</v>
      </c>
      <c r="F12" s="206">
        <v>1</v>
      </c>
      <c r="G12" s="307">
        <v>0</v>
      </c>
      <c r="H12" s="307">
        <v>0</v>
      </c>
      <c r="I12" s="307">
        <v>0</v>
      </c>
      <c r="J12" s="307">
        <v>0</v>
      </c>
      <c r="K12" s="307">
        <v>0</v>
      </c>
      <c r="L12" s="307">
        <v>0</v>
      </c>
      <c r="M12" s="307">
        <v>0</v>
      </c>
      <c r="N12" s="307">
        <v>0</v>
      </c>
      <c r="O12" s="307">
        <v>0</v>
      </c>
      <c r="P12" s="307">
        <v>0</v>
      </c>
      <c r="Q12" s="307">
        <v>0</v>
      </c>
      <c r="R12" s="307">
        <v>0</v>
      </c>
      <c r="S12" s="307">
        <v>0</v>
      </c>
      <c r="T12" s="347">
        <v>0</v>
      </c>
      <c r="U12" s="291"/>
      <c r="V12" s="291"/>
      <c r="W12" s="291"/>
      <c r="X12" s="27"/>
      <c r="Y12" s="53"/>
    </row>
    <row r="13" spans="2:25" ht="86.4">
      <c r="B13" s="27"/>
      <c r="C13" s="28"/>
      <c r="D13" s="203" t="s">
        <v>179</v>
      </c>
      <c r="E13" s="206" t="s">
        <v>185</v>
      </c>
      <c r="F13" s="206">
        <v>1</v>
      </c>
      <c r="G13" s="307">
        <v>0</v>
      </c>
      <c r="H13" s="307">
        <v>0</v>
      </c>
      <c r="I13" s="307">
        <v>0</v>
      </c>
      <c r="J13" s="307">
        <v>0</v>
      </c>
      <c r="K13" s="307">
        <v>0</v>
      </c>
      <c r="L13" s="307">
        <v>0</v>
      </c>
      <c r="M13" s="307">
        <v>0</v>
      </c>
      <c r="N13" s="307">
        <v>0</v>
      </c>
      <c r="O13" s="307">
        <v>0</v>
      </c>
      <c r="P13" s="307">
        <v>0</v>
      </c>
      <c r="Q13" s="307">
        <v>0</v>
      </c>
      <c r="R13" s="307">
        <v>0</v>
      </c>
      <c r="S13" s="307">
        <v>0</v>
      </c>
      <c r="T13" s="347">
        <v>0</v>
      </c>
      <c r="U13" s="291"/>
      <c r="V13" s="291"/>
      <c r="W13" s="291"/>
      <c r="X13" s="27"/>
      <c r="Y13" s="53"/>
    </row>
    <row r="14" spans="2:25" ht="86.4">
      <c r="B14" s="27"/>
      <c r="C14" s="28"/>
      <c r="D14" s="203" t="s">
        <v>179</v>
      </c>
      <c r="E14" s="204" t="s">
        <v>180</v>
      </c>
      <c r="F14" s="204">
        <v>2</v>
      </c>
      <c r="G14" s="307">
        <v>895</v>
      </c>
      <c r="H14" s="307">
        <v>1063</v>
      </c>
      <c r="I14" s="307">
        <v>1204</v>
      </c>
      <c r="J14" s="307">
        <v>1127</v>
      </c>
      <c r="K14" s="307">
        <v>1797</v>
      </c>
      <c r="L14" s="307">
        <v>328</v>
      </c>
      <c r="M14" s="307">
        <v>325</v>
      </c>
      <c r="N14" s="307">
        <v>421</v>
      </c>
      <c r="O14" s="307">
        <v>306</v>
      </c>
      <c r="P14" s="307">
        <v>311</v>
      </c>
      <c r="Q14" s="307">
        <v>294</v>
      </c>
      <c r="R14" s="307">
        <v>314</v>
      </c>
      <c r="S14" s="307">
        <v>309</v>
      </c>
      <c r="T14" s="347">
        <v>198</v>
      </c>
      <c r="U14" s="291"/>
      <c r="V14" s="291"/>
      <c r="W14" s="291"/>
      <c r="X14" s="27"/>
      <c r="Y14" s="53"/>
    </row>
    <row r="15" spans="2:25" ht="86.4">
      <c r="B15" s="27"/>
      <c r="C15" s="28"/>
      <c r="D15" s="203" t="s">
        <v>179</v>
      </c>
      <c r="E15" s="206" t="s">
        <v>182</v>
      </c>
      <c r="F15" s="206">
        <v>2</v>
      </c>
      <c r="G15" s="307">
        <v>6</v>
      </c>
      <c r="H15" s="307">
        <v>28</v>
      </c>
      <c r="I15" s="307">
        <v>67</v>
      </c>
      <c r="J15" s="307">
        <v>56</v>
      </c>
      <c r="K15" s="307">
        <v>15</v>
      </c>
      <c r="L15" s="307">
        <v>0</v>
      </c>
      <c r="M15" s="307">
        <v>5</v>
      </c>
      <c r="N15" s="307">
        <v>24</v>
      </c>
      <c r="O15" s="307">
        <v>53</v>
      </c>
      <c r="P15" s="307">
        <v>27</v>
      </c>
      <c r="Q15" s="307">
        <v>6</v>
      </c>
      <c r="R15" s="307">
        <v>0</v>
      </c>
      <c r="S15" s="307">
        <v>6</v>
      </c>
      <c r="T15" s="347">
        <v>0</v>
      </c>
      <c r="U15" s="291"/>
      <c r="V15" s="291"/>
      <c r="W15" s="291"/>
      <c r="X15" s="27"/>
      <c r="Y15" s="53"/>
    </row>
    <row r="16" spans="2:25" ht="86.4">
      <c r="B16" s="27"/>
      <c r="C16" s="28"/>
      <c r="D16" s="203" t="s">
        <v>179</v>
      </c>
      <c r="E16" s="206" t="s">
        <v>183</v>
      </c>
      <c r="F16" s="206">
        <v>2</v>
      </c>
      <c r="G16" s="307">
        <v>53</v>
      </c>
      <c r="H16" s="307">
        <v>53</v>
      </c>
      <c r="I16" s="307">
        <v>94</v>
      </c>
      <c r="J16" s="307">
        <v>34</v>
      </c>
      <c r="K16" s="307">
        <v>65</v>
      </c>
      <c r="L16" s="307">
        <v>40</v>
      </c>
      <c r="M16" s="307">
        <v>8</v>
      </c>
      <c r="N16" s="307">
        <v>0</v>
      </c>
      <c r="O16" s="307">
        <v>38</v>
      </c>
      <c r="P16" s="307">
        <v>39</v>
      </c>
      <c r="Q16" s="307">
        <v>2</v>
      </c>
      <c r="R16" s="307">
        <v>0</v>
      </c>
      <c r="S16" s="307">
        <v>12</v>
      </c>
      <c r="T16" s="347">
        <v>22</v>
      </c>
      <c r="U16" s="291"/>
      <c r="V16" s="291"/>
      <c r="W16" s="291"/>
      <c r="X16" s="27"/>
      <c r="Y16" s="53"/>
    </row>
    <row r="17" spans="2:25" ht="86.4">
      <c r="B17" s="27"/>
      <c r="C17" s="28"/>
      <c r="D17" s="203" t="s">
        <v>179</v>
      </c>
      <c r="E17" s="206" t="s">
        <v>184</v>
      </c>
      <c r="F17" s="206">
        <v>2</v>
      </c>
      <c r="G17" s="307">
        <v>0</v>
      </c>
      <c r="H17" s="307">
        <v>7</v>
      </c>
      <c r="I17" s="307">
        <v>30</v>
      </c>
      <c r="J17" s="307">
        <v>16</v>
      </c>
      <c r="K17" s="307">
        <v>1</v>
      </c>
      <c r="L17" s="307">
        <v>0</v>
      </c>
      <c r="M17" s="307">
        <v>0</v>
      </c>
      <c r="N17" s="307">
        <v>0</v>
      </c>
      <c r="O17" s="307">
        <v>33</v>
      </c>
      <c r="P17" s="307">
        <v>15</v>
      </c>
      <c r="Q17" s="307">
        <v>2</v>
      </c>
      <c r="R17" s="307">
        <v>0</v>
      </c>
      <c r="S17" s="307">
        <v>4</v>
      </c>
      <c r="T17" s="347">
        <v>0</v>
      </c>
      <c r="U17" s="291"/>
      <c r="V17" s="291"/>
      <c r="W17" s="291"/>
      <c r="X17" s="27"/>
      <c r="Y17" s="53"/>
    </row>
    <row r="18" spans="2:25" ht="86.4">
      <c r="B18" s="27"/>
      <c r="C18" s="28"/>
      <c r="D18" s="203" t="s">
        <v>179</v>
      </c>
      <c r="E18" s="206" t="s">
        <v>185</v>
      </c>
      <c r="F18" s="206">
        <v>2</v>
      </c>
      <c r="G18" s="307">
        <v>53</v>
      </c>
      <c r="H18" s="307">
        <v>46</v>
      </c>
      <c r="I18" s="307">
        <v>64</v>
      </c>
      <c r="J18" s="307">
        <v>18</v>
      </c>
      <c r="K18" s="307">
        <v>64</v>
      </c>
      <c r="L18" s="307">
        <v>40</v>
      </c>
      <c r="M18" s="307">
        <v>8</v>
      </c>
      <c r="N18" s="307">
        <v>0</v>
      </c>
      <c r="O18" s="307">
        <v>5</v>
      </c>
      <c r="P18" s="307">
        <v>24</v>
      </c>
      <c r="Q18" s="307">
        <v>0</v>
      </c>
      <c r="R18" s="307">
        <v>0</v>
      </c>
      <c r="S18" s="307">
        <v>8</v>
      </c>
      <c r="T18" s="347">
        <v>22</v>
      </c>
      <c r="U18" s="291"/>
      <c r="V18" s="291"/>
      <c r="W18" s="291"/>
      <c r="X18" s="27"/>
      <c r="Y18" s="53"/>
    </row>
    <row r="19" spans="2:25" ht="86.4">
      <c r="B19" s="27"/>
      <c r="C19" s="28"/>
      <c r="D19" s="203" t="s">
        <v>179</v>
      </c>
      <c r="E19" s="204" t="s">
        <v>180</v>
      </c>
      <c r="F19" s="204">
        <v>3</v>
      </c>
      <c r="G19" s="307">
        <v>1342</v>
      </c>
      <c r="H19" s="307">
        <v>1672</v>
      </c>
      <c r="I19" s="307">
        <v>1781</v>
      </c>
      <c r="J19" s="307">
        <v>1688</v>
      </c>
      <c r="K19" s="307">
        <v>2967</v>
      </c>
      <c r="L19" s="307">
        <v>381</v>
      </c>
      <c r="M19" s="307">
        <v>467</v>
      </c>
      <c r="N19" s="307">
        <v>557</v>
      </c>
      <c r="O19" s="307">
        <v>468</v>
      </c>
      <c r="P19" s="307">
        <v>466</v>
      </c>
      <c r="Q19" s="307">
        <v>333</v>
      </c>
      <c r="R19" s="307">
        <v>389</v>
      </c>
      <c r="S19" s="307">
        <v>457</v>
      </c>
      <c r="T19" s="347">
        <v>358</v>
      </c>
      <c r="U19" s="291"/>
      <c r="V19" s="291"/>
      <c r="W19" s="291"/>
      <c r="X19" s="27"/>
      <c r="Y19" s="53"/>
    </row>
    <row r="20" spans="2:25" ht="86.4">
      <c r="B20" s="27"/>
      <c r="C20" s="28"/>
      <c r="D20" s="203" t="s">
        <v>179</v>
      </c>
      <c r="E20" s="206" t="s">
        <v>182</v>
      </c>
      <c r="F20" s="206">
        <v>3</v>
      </c>
      <c r="G20" s="307">
        <v>4</v>
      </c>
      <c r="H20" s="307">
        <v>74</v>
      </c>
      <c r="I20" s="307">
        <v>168</v>
      </c>
      <c r="J20" s="307">
        <v>143</v>
      </c>
      <c r="K20" s="307">
        <v>86</v>
      </c>
      <c r="L20" s="307">
        <v>0</v>
      </c>
      <c r="M20" s="307">
        <v>7</v>
      </c>
      <c r="N20" s="307">
        <v>24</v>
      </c>
      <c r="O20" s="307">
        <v>89</v>
      </c>
      <c r="P20" s="307">
        <v>61</v>
      </c>
      <c r="Q20" s="307">
        <v>2</v>
      </c>
      <c r="R20" s="307">
        <v>0</v>
      </c>
      <c r="S20" s="307">
        <v>16</v>
      </c>
      <c r="T20" s="347">
        <v>0</v>
      </c>
      <c r="U20" s="291"/>
      <c r="V20" s="291"/>
      <c r="W20" s="291"/>
      <c r="X20" s="27"/>
      <c r="Y20" s="53"/>
    </row>
    <row r="21" spans="2:25" ht="86.4">
      <c r="B21" s="27"/>
      <c r="C21" s="28"/>
      <c r="D21" s="203" t="s">
        <v>179</v>
      </c>
      <c r="E21" s="206" t="s">
        <v>183</v>
      </c>
      <c r="F21" s="206">
        <v>3</v>
      </c>
      <c r="G21" s="307">
        <v>59</v>
      </c>
      <c r="H21" s="307">
        <v>91</v>
      </c>
      <c r="I21" s="307">
        <v>156</v>
      </c>
      <c r="J21" s="307">
        <v>49</v>
      </c>
      <c r="K21" s="307">
        <v>82</v>
      </c>
      <c r="L21" s="307">
        <v>43</v>
      </c>
      <c r="M21" s="307">
        <v>7</v>
      </c>
      <c r="N21" s="307">
        <v>0</v>
      </c>
      <c r="O21" s="307">
        <v>40</v>
      </c>
      <c r="P21" s="307">
        <v>87</v>
      </c>
      <c r="Q21" s="307">
        <v>1</v>
      </c>
      <c r="R21" s="307">
        <v>0</v>
      </c>
      <c r="S21" s="307">
        <v>11</v>
      </c>
      <c r="T21" s="347">
        <v>20</v>
      </c>
      <c r="U21" s="291"/>
      <c r="V21" s="291"/>
      <c r="W21" s="291"/>
      <c r="X21" s="27"/>
      <c r="Y21" s="53"/>
    </row>
    <row r="22" spans="2:25" ht="86.4">
      <c r="B22" s="27"/>
      <c r="C22" s="28"/>
      <c r="D22" s="203" t="s">
        <v>179</v>
      </c>
      <c r="E22" s="206" t="s">
        <v>184</v>
      </c>
      <c r="F22" s="206">
        <v>3</v>
      </c>
      <c r="G22" s="307">
        <v>0</v>
      </c>
      <c r="H22" s="307">
        <v>17</v>
      </c>
      <c r="I22" s="307">
        <v>87</v>
      </c>
      <c r="J22" s="307">
        <v>32</v>
      </c>
      <c r="K22" s="307">
        <v>26</v>
      </c>
      <c r="L22" s="307">
        <v>0</v>
      </c>
      <c r="M22" s="307">
        <v>1</v>
      </c>
      <c r="N22" s="307">
        <v>0</v>
      </c>
      <c r="O22" s="307">
        <v>40</v>
      </c>
      <c r="P22" s="307">
        <v>54</v>
      </c>
      <c r="Q22" s="307">
        <v>0</v>
      </c>
      <c r="R22" s="307">
        <v>0</v>
      </c>
      <c r="S22" s="307">
        <v>4</v>
      </c>
      <c r="T22" s="347">
        <v>0</v>
      </c>
      <c r="U22" s="291"/>
      <c r="V22" s="291"/>
      <c r="W22" s="291"/>
      <c r="X22" s="27"/>
      <c r="Y22" s="53"/>
    </row>
    <row r="23" spans="2:25" ht="86.4">
      <c r="B23" s="27"/>
      <c r="C23" s="28"/>
      <c r="D23" s="203" t="s">
        <v>179</v>
      </c>
      <c r="E23" s="206" t="s">
        <v>185</v>
      </c>
      <c r="F23" s="206">
        <v>3</v>
      </c>
      <c r="G23" s="307">
        <v>59</v>
      </c>
      <c r="H23" s="307">
        <v>74</v>
      </c>
      <c r="I23" s="307">
        <v>69</v>
      </c>
      <c r="J23" s="307">
        <v>17</v>
      </c>
      <c r="K23" s="307">
        <v>56</v>
      </c>
      <c r="L23" s="307">
        <v>43</v>
      </c>
      <c r="M23" s="307">
        <v>6</v>
      </c>
      <c r="N23" s="307">
        <v>0</v>
      </c>
      <c r="O23" s="307">
        <v>0</v>
      </c>
      <c r="P23" s="307">
        <v>33</v>
      </c>
      <c r="Q23" s="307">
        <v>1</v>
      </c>
      <c r="R23" s="307">
        <v>0</v>
      </c>
      <c r="S23" s="307">
        <v>7</v>
      </c>
      <c r="T23" s="347">
        <v>20</v>
      </c>
      <c r="U23" s="291"/>
      <c r="V23" s="291"/>
      <c r="W23" s="291"/>
      <c r="X23" s="27"/>
      <c r="Y23" s="53"/>
    </row>
    <row r="24" spans="2:25" ht="86.4">
      <c r="B24" s="27"/>
      <c r="C24" s="28"/>
      <c r="D24" s="203" t="s">
        <v>179</v>
      </c>
      <c r="E24" s="204" t="s">
        <v>180</v>
      </c>
      <c r="F24" s="204" t="s">
        <v>50</v>
      </c>
      <c r="G24" s="307">
        <v>9863</v>
      </c>
      <c r="H24" s="307">
        <v>11586</v>
      </c>
      <c r="I24" s="307">
        <v>12399</v>
      </c>
      <c r="J24" s="307">
        <v>13156</v>
      </c>
      <c r="K24" s="307">
        <v>13146</v>
      </c>
      <c r="L24" s="307">
        <v>2492</v>
      </c>
      <c r="M24" s="307">
        <v>3032</v>
      </c>
      <c r="N24" s="307">
        <v>4537</v>
      </c>
      <c r="O24" s="307">
        <v>2918</v>
      </c>
      <c r="P24" s="307">
        <v>2854</v>
      </c>
      <c r="Q24" s="307">
        <v>3013</v>
      </c>
      <c r="R24" s="307">
        <v>3098</v>
      </c>
      <c r="S24" s="307">
        <v>3177</v>
      </c>
      <c r="T24" s="347">
        <v>2336</v>
      </c>
      <c r="U24" s="291"/>
      <c r="V24" s="291"/>
      <c r="W24" s="291"/>
      <c r="X24" s="27"/>
      <c r="Y24" s="53"/>
    </row>
    <row r="25" spans="2:25" ht="86.4">
      <c r="B25" s="27"/>
      <c r="C25" s="28"/>
      <c r="D25" s="203" t="s">
        <v>179</v>
      </c>
      <c r="E25" s="206" t="s">
        <v>182</v>
      </c>
      <c r="F25" s="204" t="s">
        <v>50</v>
      </c>
      <c r="G25" s="307">
        <v>35</v>
      </c>
      <c r="H25" s="307">
        <v>234</v>
      </c>
      <c r="I25" s="307">
        <v>598</v>
      </c>
      <c r="J25" s="307">
        <v>477</v>
      </c>
      <c r="K25" s="307">
        <v>240</v>
      </c>
      <c r="L25" s="307">
        <v>0</v>
      </c>
      <c r="M25" s="307">
        <v>28</v>
      </c>
      <c r="N25" s="307">
        <v>167</v>
      </c>
      <c r="O25" s="307">
        <v>461</v>
      </c>
      <c r="P25" s="307">
        <v>189</v>
      </c>
      <c r="Q25" s="307">
        <v>18</v>
      </c>
      <c r="R25" s="307">
        <v>0</v>
      </c>
      <c r="S25" s="307">
        <v>224</v>
      </c>
      <c r="T25" s="347">
        <v>0</v>
      </c>
      <c r="U25" s="291"/>
      <c r="V25" s="291"/>
      <c r="W25" s="291"/>
      <c r="X25" s="27"/>
      <c r="Y25" s="53"/>
    </row>
    <row r="26" spans="2:25" ht="86.4">
      <c r="B26" s="27"/>
      <c r="C26" s="28"/>
      <c r="D26" s="203" t="s">
        <v>179</v>
      </c>
      <c r="E26" s="206" t="s">
        <v>183</v>
      </c>
      <c r="F26" s="204" t="s">
        <v>50</v>
      </c>
      <c r="G26" s="307">
        <v>128</v>
      </c>
      <c r="H26" s="307">
        <v>352</v>
      </c>
      <c r="I26" s="307">
        <v>653</v>
      </c>
      <c r="J26" s="307">
        <v>311</v>
      </c>
      <c r="K26" s="307">
        <v>267</v>
      </c>
      <c r="L26" s="307">
        <v>122</v>
      </c>
      <c r="M26" s="307">
        <v>19</v>
      </c>
      <c r="N26" s="307">
        <v>0</v>
      </c>
      <c r="O26" s="307">
        <v>293</v>
      </c>
      <c r="P26" s="307">
        <v>296</v>
      </c>
      <c r="Q26" s="307">
        <v>14</v>
      </c>
      <c r="R26" s="307">
        <v>0</v>
      </c>
      <c r="S26" s="307">
        <v>187</v>
      </c>
      <c r="T26" s="347">
        <v>252</v>
      </c>
      <c r="U26" s="291"/>
      <c r="V26" s="291"/>
      <c r="W26" s="291"/>
      <c r="X26" s="27"/>
      <c r="Y26" s="53"/>
    </row>
    <row r="27" spans="2:25" ht="86.4">
      <c r="B27" s="27"/>
      <c r="C27" s="28"/>
      <c r="D27" s="203" t="s">
        <v>179</v>
      </c>
      <c r="E27" s="206" t="s">
        <v>184</v>
      </c>
      <c r="F27" s="204" t="s">
        <v>50</v>
      </c>
      <c r="G27" s="307">
        <v>0</v>
      </c>
      <c r="H27" s="307">
        <v>68</v>
      </c>
      <c r="I27" s="307">
        <v>198</v>
      </c>
      <c r="J27" s="307">
        <v>183</v>
      </c>
      <c r="K27" s="307">
        <v>70</v>
      </c>
      <c r="L27" s="307">
        <v>0</v>
      </c>
      <c r="M27" s="307">
        <v>4</v>
      </c>
      <c r="N27" s="307">
        <v>0</v>
      </c>
      <c r="O27" s="307">
        <v>293</v>
      </c>
      <c r="P27" s="307">
        <v>118</v>
      </c>
      <c r="Q27" s="307">
        <v>12</v>
      </c>
      <c r="R27" s="307">
        <v>0</v>
      </c>
      <c r="S27" s="307">
        <v>116</v>
      </c>
      <c r="T27" s="347">
        <v>0</v>
      </c>
      <c r="U27" s="291"/>
      <c r="V27" s="291"/>
      <c r="W27" s="291"/>
      <c r="X27" s="27"/>
      <c r="Y27" s="53"/>
    </row>
    <row r="28" spans="2:25" ht="86.4">
      <c r="B28" s="27"/>
      <c r="C28" s="28"/>
      <c r="D28" s="203" t="s">
        <v>179</v>
      </c>
      <c r="E28" s="206" t="s">
        <v>185</v>
      </c>
      <c r="F28" s="204" t="s">
        <v>50</v>
      </c>
      <c r="G28" s="307">
        <v>128</v>
      </c>
      <c r="H28" s="307">
        <v>283</v>
      </c>
      <c r="I28" s="307">
        <v>459</v>
      </c>
      <c r="J28" s="307">
        <v>128</v>
      </c>
      <c r="K28" s="307">
        <v>197</v>
      </c>
      <c r="L28" s="307">
        <v>122</v>
      </c>
      <c r="M28" s="307">
        <v>15</v>
      </c>
      <c r="N28" s="307">
        <v>0</v>
      </c>
      <c r="O28" s="307">
        <v>0</v>
      </c>
      <c r="P28" s="307">
        <v>178</v>
      </c>
      <c r="Q28" s="307">
        <v>2</v>
      </c>
      <c r="R28" s="307">
        <v>0</v>
      </c>
      <c r="S28" s="307">
        <v>71</v>
      </c>
      <c r="T28" s="347">
        <v>251</v>
      </c>
      <c r="U28" s="291"/>
      <c r="V28" s="291"/>
      <c r="W28" s="291"/>
      <c r="X28" s="27"/>
      <c r="Y28" s="53"/>
    </row>
    <row r="29" spans="2:25" ht="37.200000000000003" customHeight="1">
      <c r="B29" s="27" t="s">
        <v>178</v>
      </c>
      <c r="C29" s="28" t="s">
        <v>37</v>
      </c>
      <c r="D29" s="182" t="s">
        <v>186</v>
      </c>
      <c r="E29" s="204" t="s">
        <v>180</v>
      </c>
      <c r="F29" s="204">
        <v>1</v>
      </c>
      <c r="G29" s="307">
        <v>0</v>
      </c>
      <c r="H29" s="307">
        <v>0</v>
      </c>
      <c r="I29" s="307">
        <v>0</v>
      </c>
      <c r="J29" s="307">
        <v>0</v>
      </c>
      <c r="K29" s="307">
        <v>0</v>
      </c>
      <c r="L29" s="308">
        <v>0</v>
      </c>
      <c r="M29" s="308">
        <v>0</v>
      </c>
      <c r="N29" s="308">
        <v>0</v>
      </c>
      <c r="O29" s="308">
        <v>0</v>
      </c>
      <c r="P29" s="309">
        <v>0</v>
      </c>
      <c r="Q29" s="309">
        <v>0</v>
      </c>
      <c r="R29" s="309">
        <v>0</v>
      </c>
      <c r="S29" s="309">
        <v>0</v>
      </c>
      <c r="T29" s="349">
        <v>0</v>
      </c>
      <c r="U29" s="208"/>
      <c r="V29" s="208"/>
      <c r="W29" s="208"/>
      <c r="X29" s="11" t="s">
        <v>187</v>
      </c>
      <c r="Y29" s="53"/>
    </row>
    <row r="30" spans="2:25" ht="37.200000000000003" customHeight="1">
      <c r="B30" s="27"/>
      <c r="C30" s="28"/>
      <c r="D30" s="182" t="s">
        <v>186</v>
      </c>
      <c r="E30" s="206" t="s">
        <v>182</v>
      </c>
      <c r="F30" s="206">
        <v>1</v>
      </c>
      <c r="G30" s="307">
        <v>0</v>
      </c>
      <c r="H30" s="307">
        <v>0</v>
      </c>
      <c r="I30" s="307">
        <v>0</v>
      </c>
      <c r="J30" s="307">
        <v>0</v>
      </c>
      <c r="K30" s="307">
        <v>0</v>
      </c>
      <c r="L30" s="308">
        <v>0</v>
      </c>
      <c r="M30" s="308">
        <v>0</v>
      </c>
      <c r="N30" s="308">
        <v>0</v>
      </c>
      <c r="O30" s="308">
        <v>0</v>
      </c>
      <c r="P30" s="309">
        <v>0</v>
      </c>
      <c r="Q30" s="309">
        <v>0</v>
      </c>
      <c r="R30" s="309">
        <v>0</v>
      </c>
      <c r="S30" s="309">
        <v>0</v>
      </c>
      <c r="T30" s="349">
        <v>0</v>
      </c>
      <c r="U30" s="208"/>
      <c r="V30" s="208"/>
      <c r="W30" s="208"/>
      <c r="X30" s="27"/>
      <c r="Y30" s="53"/>
    </row>
    <row r="31" spans="2:25" ht="37.200000000000003" customHeight="1">
      <c r="B31" s="27"/>
      <c r="C31" s="28"/>
      <c r="D31" s="182" t="s">
        <v>186</v>
      </c>
      <c r="E31" s="206" t="s">
        <v>183</v>
      </c>
      <c r="F31" s="206">
        <v>1</v>
      </c>
      <c r="G31" s="307">
        <v>0</v>
      </c>
      <c r="H31" s="307">
        <v>0</v>
      </c>
      <c r="I31" s="307">
        <v>0</v>
      </c>
      <c r="J31" s="307">
        <v>0</v>
      </c>
      <c r="K31" s="307">
        <v>0</v>
      </c>
      <c r="L31" s="308">
        <v>0</v>
      </c>
      <c r="M31" s="308">
        <v>0</v>
      </c>
      <c r="N31" s="308">
        <v>0</v>
      </c>
      <c r="O31" s="308">
        <v>0</v>
      </c>
      <c r="P31" s="309">
        <v>0</v>
      </c>
      <c r="Q31" s="309">
        <v>0</v>
      </c>
      <c r="R31" s="309">
        <v>0</v>
      </c>
      <c r="S31" s="309">
        <v>0</v>
      </c>
      <c r="T31" s="349">
        <v>0</v>
      </c>
      <c r="U31" s="208"/>
      <c r="V31" s="208"/>
      <c r="W31" s="208"/>
      <c r="X31" s="27"/>
      <c r="Y31" s="53"/>
    </row>
    <row r="32" spans="2:25" ht="37.200000000000003" customHeight="1">
      <c r="B32" s="27"/>
      <c r="C32" s="28"/>
      <c r="D32" s="182" t="s">
        <v>186</v>
      </c>
      <c r="E32" s="206" t="s">
        <v>184</v>
      </c>
      <c r="F32" s="206">
        <v>1</v>
      </c>
      <c r="G32" s="307">
        <v>0</v>
      </c>
      <c r="H32" s="307">
        <v>0</v>
      </c>
      <c r="I32" s="307">
        <v>0</v>
      </c>
      <c r="J32" s="307">
        <v>0</v>
      </c>
      <c r="K32" s="307">
        <v>0</v>
      </c>
      <c r="L32" s="308">
        <v>0</v>
      </c>
      <c r="M32" s="308">
        <v>0</v>
      </c>
      <c r="N32" s="308">
        <v>0</v>
      </c>
      <c r="O32" s="308">
        <v>0</v>
      </c>
      <c r="P32" s="309">
        <v>0</v>
      </c>
      <c r="Q32" s="309">
        <v>0</v>
      </c>
      <c r="R32" s="309">
        <v>0</v>
      </c>
      <c r="S32" s="309">
        <v>0</v>
      </c>
      <c r="T32" s="349">
        <v>0</v>
      </c>
      <c r="U32" s="208"/>
      <c r="V32" s="208"/>
      <c r="W32" s="208"/>
      <c r="X32" s="27"/>
      <c r="Y32" s="53"/>
    </row>
    <row r="33" spans="2:25" ht="37.200000000000003" customHeight="1">
      <c r="B33" s="27"/>
      <c r="C33" s="28"/>
      <c r="D33" s="182" t="s">
        <v>186</v>
      </c>
      <c r="E33" s="206" t="s">
        <v>185</v>
      </c>
      <c r="F33" s="206">
        <v>1</v>
      </c>
      <c r="G33" s="307">
        <v>0</v>
      </c>
      <c r="H33" s="307">
        <v>0</v>
      </c>
      <c r="I33" s="307">
        <v>0</v>
      </c>
      <c r="J33" s="307">
        <v>0</v>
      </c>
      <c r="K33" s="307">
        <v>0</v>
      </c>
      <c r="L33" s="308">
        <v>0</v>
      </c>
      <c r="M33" s="308">
        <v>0</v>
      </c>
      <c r="N33" s="308">
        <v>0</v>
      </c>
      <c r="O33" s="308">
        <v>0</v>
      </c>
      <c r="P33" s="309">
        <v>0</v>
      </c>
      <c r="Q33" s="309">
        <v>0</v>
      </c>
      <c r="R33" s="309">
        <v>0</v>
      </c>
      <c r="S33" s="309">
        <v>0</v>
      </c>
      <c r="T33" s="349">
        <v>0</v>
      </c>
      <c r="U33" s="208"/>
      <c r="V33" s="208"/>
      <c r="W33" s="208"/>
      <c r="X33" s="27"/>
      <c r="Y33" s="53"/>
    </row>
    <row r="34" spans="2:25" ht="37.200000000000003" customHeight="1">
      <c r="B34" s="27"/>
      <c r="C34" s="28"/>
      <c r="D34" s="182" t="s">
        <v>186</v>
      </c>
      <c r="E34" s="204" t="s">
        <v>180</v>
      </c>
      <c r="F34" s="204">
        <v>2</v>
      </c>
      <c r="G34" s="347">
        <v>113</v>
      </c>
      <c r="H34" s="347">
        <v>184</v>
      </c>
      <c r="I34" s="347">
        <v>202</v>
      </c>
      <c r="J34" s="347">
        <v>128</v>
      </c>
      <c r="K34" s="347">
        <v>169</v>
      </c>
      <c r="L34" s="348">
        <v>34</v>
      </c>
      <c r="M34" s="348">
        <v>33</v>
      </c>
      <c r="N34" s="348">
        <v>28</v>
      </c>
      <c r="O34" s="348">
        <v>48</v>
      </c>
      <c r="P34" s="349">
        <v>54</v>
      </c>
      <c r="Q34" s="349">
        <v>38</v>
      </c>
      <c r="R34" s="349">
        <v>60</v>
      </c>
      <c r="S34" s="349">
        <v>56</v>
      </c>
      <c r="T34" s="365">
        <v>20</v>
      </c>
      <c r="U34" s="208"/>
      <c r="V34" s="208"/>
      <c r="W34" s="208"/>
      <c r="X34" s="27"/>
      <c r="Y34" s="53"/>
    </row>
    <row r="35" spans="2:25" ht="37.200000000000003" customHeight="1">
      <c r="B35" s="27"/>
      <c r="C35" s="28"/>
      <c r="D35" s="182" t="s">
        <v>186</v>
      </c>
      <c r="E35" s="206" t="s">
        <v>182</v>
      </c>
      <c r="F35" s="206">
        <v>2</v>
      </c>
      <c r="G35" s="307">
        <v>0</v>
      </c>
      <c r="H35" s="347">
        <v>2</v>
      </c>
      <c r="I35" s="307">
        <v>6</v>
      </c>
      <c r="J35" s="347">
        <v>5</v>
      </c>
      <c r="K35" s="307">
        <v>0</v>
      </c>
      <c r="L35" s="308">
        <v>0</v>
      </c>
      <c r="M35" s="308">
        <v>0</v>
      </c>
      <c r="N35" s="308">
        <v>2</v>
      </c>
      <c r="O35" s="348">
        <v>12</v>
      </c>
      <c r="P35" s="349">
        <v>3</v>
      </c>
      <c r="Q35" s="309">
        <v>0</v>
      </c>
      <c r="R35" s="309">
        <v>0</v>
      </c>
      <c r="S35" s="309">
        <v>0</v>
      </c>
      <c r="T35" s="365">
        <v>0</v>
      </c>
      <c r="U35" s="208"/>
      <c r="V35" s="208"/>
      <c r="W35" s="208"/>
      <c r="X35" s="27"/>
      <c r="Y35" s="53"/>
    </row>
    <row r="36" spans="2:25" ht="37.200000000000003" customHeight="1">
      <c r="B36" s="27"/>
      <c r="C36" s="28"/>
      <c r="D36" s="182" t="s">
        <v>186</v>
      </c>
      <c r="E36" s="206" t="s">
        <v>183</v>
      </c>
      <c r="F36" s="206">
        <v>2</v>
      </c>
      <c r="G36" s="307">
        <v>10</v>
      </c>
      <c r="H36" s="307">
        <v>5</v>
      </c>
      <c r="I36" s="307">
        <v>10</v>
      </c>
      <c r="J36" s="307">
        <v>1</v>
      </c>
      <c r="K36" s="307">
        <v>4</v>
      </c>
      <c r="L36" s="308">
        <v>5</v>
      </c>
      <c r="M36" s="308">
        <v>2</v>
      </c>
      <c r="N36" s="308">
        <v>0</v>
      </c>
      <c r="O36" s="348">
        <v>4</v>
      </c>
      <c r="P36" s="309">
        <v>3</v>
      </c>
      <c r="Q36" s="309">
        <v>0</v>
      </c>
      <c r="R36" s="309">
        <v>0</v>
      </c>
      <c r="S36" s="309">
        <v>0</v>
      </c>
      <c r="T36" s="365">
        <v>5</v>
      </c>
      <c r="U36" s="208"/>
      <c r="V36" s="208"/>
      <c r="W36" s="208"/>
      <c r="X36" s="27"/>
      <c r="Y36" s="53"/>
    </row>
    <row r="37" spans="2:25" ht="37.200000000000003" customHeight="1">
      <c r="B37" s="27"/>
      <c r="C37" s="28"/>
      <c r="D37" s="182" t="s">
        <v>186</v>
      </c>
      <c r="E37" s="206" t="s">
        <v>184</v>
      </c>
      <c r="F37" s="206">
        <v>2</v>
      </c>
      <c r="G37" s="307">
        <v>0</v>
      </c>
      <c r="H37" s="307">
        <v>0</v>
      </c>
      <c r="I37" s="307">
        <v>3</v>
      </c>
      <c r="J37" s="307">
        <v>0</v>
      </c>
      <c r="K37" s="307">
        <v>0</v>
      </c>
      <c r="L37" s="308">
        <v>0</v>
      </c>
      <c r="M37" s="308">
        <v>0</v>
      </c>
      <c r="N37" s="308">
        <v>0</v>
      </c>
      <c r="O37" s="348">
        <v>4</v>
      </c>
      <c r="P37" s="309">
        <v>1</v>
      </c>
      <c r="Q37" s="309">
        <v>0</v>
      </c>
      <c r="R37" s="309">
        <v>0</v>
      </c>
      <c r="S37" s="309">
        <v>0</v>
      </c>
      <c r="T37" s="365">
        <v>0</v>
      </c>
      <c r="U37" s="208"/>
      <c r="V37" s="208"/>
      <c r="W37" s="208"/>
      <c r="X37" s="27"/>
      <c r="Y37" s="53"/>
    </row>
    <row r="38" spans="2:25" ht="37.200000000000003" customHeight="1">
      <c r="B38" s="27"/>
      <c r="C38" s="28"/>
      <c r="D38" s="182" t="s">
        <v>186</v>
      </c>
      <c r="E38" s="206" t="s">
        <v>185</v>
      </c>
      <c r="F38" s="206">
        <v>2</v>
      </c>
      <c r="G38" s="307">
        <v>10</v>
      </c>
      <c r="H38" s="307">
        <v>5</v>
      </c>
      <c r="I38" s="307">
        <v>7</v>
      </c>
      <c r="J38" s="307">
        <v>1</v>
      </c>
      <c r="K38" s="307">
        <v>4</v>
      </c>
      <c r="L38" s="308">
        <v>5</v>
      </c>
      <c r="M38" s="308">
        <v>2</v>
      </c>
      <c r="N38" s="308">
        <v>0</v>
      </c>
      <c r="O38" s="308">
        <v>0</v>
      </c>
      <c r="P38" s="309">
        <v>2</v>
      </c>
      <c r="Q38" s="309">
        <v>0</v>
      </c>
      <c r="R38" s="309">
        <v>0</v>
      </c>
      <c r="S38" s="309">
        <v>0</v>
      </c>
      <c r="T38" s="349">
        <v>5</v>
      </c>
      <c r="U38" s="208"/>
      <c r="V38" s="208"/>
      <c r="W38" s="208"/>
      <c r="X38" s="27"/>
      <c r="Y38" s="53"/>
    </row>
    <row r="39" spans="2:25" ht="37.200000000000003" customHeight="1">
      <c r="B39" s="27"/>
      <c r="C39" s="28"/>
      <c r="D39" s="182" t="s">
        <v>186</v>
      </c>
      <c r="E39" s="204" t="s">
        <v>180</v>
      </c>
      <c r="F39" s="204">
        <v>3</v>
      </c>
      <c r="G39" s="307">
        <v>173</v>
      </c>
      <c r="H39" s="347">
        <v>324</v>
      </c>
      <c r="I39" s="347">
        <v>379</v>
      </c>
      <c r="J39" s="347">
        <v>218</v>
      </c>
      <c r="K39" s="347">
        <v>249</v>
      </c>
      <c r="L39" s="308">
        <v>49</v>
      </c>
      <c r="M39" s="308">
        <v>69</v>
      </c>
      <c r="N39" s="348">
        <v>61</v>
      </c>
      <c r="O39" s="348">
        <v>57</v>
      </c>
      <c r="P39" s="309">
        <v>96</v>
      </c>
      <c r="Q39" s="349">
        <v>37</v>
      </c>
      <c r="R39" s="349">
        <v>36</v>
      </c>
      <c r="S39" s="349">
        <v>92</v>
      </c>
      <c r="T39" s="365">
        <v>71</v>
      </c>
      <c r="U39" s="208"/>
      <c r="V39" s="208"/>
      <c r="W39" s="208"/>
      <c r="X39" s="27"/>
      <c r="Y39" s="53"/>
    </row>
    <row r="40" spans="2:25" ht="37.200000000000003" customHeight="1">
      <c r="B40" s="27"/>
      <c r="C40" s="28"/>
      <c r="D40" s="182" t="s">
        <v>186</v>
      </c>
      <c r="E40" s="206" t="s">
        <v>182</v>
      </c>
      <c r="F40" s="206">
        <v>3</v>
      </c>
      <c r="G40" s="307">
        <v>0</v>
      </c>
      <c r="H40" s="307">
        <v>17</v>
      </c>
      <c r="I40" s="307">
        <v>25</v>
      </c>
      <c r="J40" s="307">
        <v>15</v>
      </c>
      <c r="K40" s="307">
        <v>16</v>
      </c>
      <c r="L40" s="308">
        <v>0</v>
      </c>
      <c r="M40" s="308">
        <v>1</v>
      </c>
      <c r="N40" s="308">
        <v>4</v>
      </c>
      <c r="O40" s="348">
        <v>18</v>
      </c>
      <c r="P40" s="349">
        <v>16</v>
      </c>
      <c r="Q40" s="309">
        <v>0</v>
      </c>
      <c r="R40" s="309">
        <v>0</v>
      </c>
      <c r="S40" s="309">
        <v>3</v>
      </c>
      <c r="T40" s="365">
        <v>0</v>
      </c>
      <c r="U40" s="208"/>
      <c r="V40" s="208"/>
      <c r="W40" s="208"/>
      <c r="X40" s="27"/>
      <c r="Y40" s="53"/>
    </row>
    <row r="41" spans="2:25" ht="37.200000000000003" customHeight="1">
      <c r="B41" s="27"/>
      <c r="C41" s="28"/>
      <c r="D41" s="182" t="s">
        <v>186</v>
      </c>
      <c r="E41" s="206" t="s">
        <v>183</v>
      </c>
      <c r="F41" s="206">
        <v>3</v>
      </c>
      <c r="G41" s="307">
        <v>10</v>
      </c>
      <c r="H41" s="307">
        <v>17</v>
      </c>
      <c r="I41" s="307">
        <v>29</v>
      </c>
      <c r="J41" s="307">
        <v>6</v>
      </c>
      <c r="K41" s="347">
        <v>9</v>
      </c>
      <c r="L41" s="308">
        <v>4</v>
      </c>
      <c r="M41" s="308">
        <v>4</v>
      </c>
      <c r="N41" s="308">
        <v>0</v>
      </c>
      <c r="O41" s="308">
        <v>7</v>
      </c>
      <c r="P41" s="349">
        <v>19</v>
      </c>
      <c r="Q41" s="309">
        <v>0</v>
      </c>
      <c r="R41" s="309">
        <v>0</v>
      </c>
      <c r="S41" s="309">
        <v>1</v>
      </c>
      <c r="T41" s="365">
        <v>2</v>
      </c>
      <c r="U41" s="208"/>
      <c r="V41" s="208"/>
      <c r="W41" s="208"/>
      <c r="X41" s="27"/>
      <c r="Y41" s="53"/>
    </row>
    <row r="42" spans="2:25" ht="37.200000000000003" customHeight="1">
      <c r="B42" s="27"/>
      <c r="C42" s="28"/>
      <c r="D42" s="182" t="s">
        <v>186</v>
      </c>
      <c r="E42" s="206" t="s">
        <v>184</v>
      </c>
      <c r="F42" s="206">
        <v>3</v>
      </c>
      <c r="G42" s="307">
        <v>0</v>
      </c>
      <c r="H42" s="307">
        <v>4</v>
      </c>
      <c r="I42" s="307">
        <v>12</v>
      </c>
      <c r="J42" s="307">
        <v>2</v>
      </c>
      <c r="K42" s="307">
        <v>2</v>
      </c>
      <c r="L42" s="308">
        <v>0</v>
      </c>
      <c r="M42" s="308">
        <v>0</v>
      </c>
      <c r="N42" s="308">
        <v>0</v>
      </c>
      <c r="O42" s="308">
        <v>7</v>
      </c>
      <c r="P42" s="309">
        <v>13</v>
      </c>
      <c r="Q42" s="309">
        <v>0</v>
      </c>
      <c r="R42" s="309">
        <v>0</v>
      </c>
      <c r="S42" s="309">
        <v>1</v>
      </c>
      <c r="T42" s="365">
        <v>0</v>
      </c>
      <c r="U42" s="208"/>
      <c r="V42" s="208"/>
      <c r="W42" s="208"/>
      <c r="X42" s="27"/>
      <c r="Y42" s="53"/>
    </row>
    <row r="43" spans="2:25" ht="37.200000000000003" customHeight="1">
      <c r="B43" s="27"/>
      <c r="C43" s="28"/>
      <c r="D43" s="182" t="s">
        <v>186</v>
      </c>
      <c r="E43" s="206" t="s">
        <v>185</v>
      </c>
      <c r="F43" s="206">
        <v>3</v>
      </c>
      <c r="G43" s="307">
        <v>10</v>
      </c>
      <c r="H43" s="307">
        <v>13</v>
      </c>
      <c r="I43" s="307">
        <v>17</v>
      </c>
      <c r="J43" s="307">
        <v>4</v>
      </c>
      <c r="K43" s="347">
        <v>7</v>
      </c>
      <c r="L43" s="308">
        <v>4</v>
      </c>
      <c r="M43" s="308">
        <v>4</v>
      </c>
      <c r="N43" s="308">
        <v>0</v>
      </c>
      <c r="O43" s="308">
        <v>0</v>
      </c>
      <c r="P43" s="349">
        <v>6</v>
      </c>
      <c r="Q43" s="309">
        <v>0</v>
      </c>
      <c r="R43" s="309">
        <v>0</v>
      </c>
      <c r="S43" s="309">
        <v>0</v>
      </c>
      <c r="T43" s="349">
        <v>2</v>
      </c>
      <c r="U43" s="208"/>
      <c r="V43" s="208"/>
      <c r="W43" s="208"/>
      <c r="X43" s="27"/>
      <c r="Y43" s="53"/>
    </row>
    <row r="44" spans="2:25" ht="37.200000000000003" customHeight="1">
      <c r="B44" s="27"/>
      <c r="C44" s="28"/>
      <c r="D44" s="182" t="s">
        <v>186</v>
      </c>
      <c r="E44" s="204" t="s">
        <v>180</v>
      </c>
      <c r="F44" s="204" t="s">
        <v>50</v>
      </c>
      <c r="G44" s="347">
        <v>1243</v>
      </c>
      <c r="H44" s="347">
        <v>1872</v>
      </c>
      <c r="I44" s="347">
        <v>1995</v>
      </c>
      <c r="J44" s="347">
        <v>1405</v>
      </c>
      <c r="K44" s="347">
        <v>1368</v>
      </c>
      <c r="L44" s="348">
        <v>312</v>
      </c>
      <c r="M44" s="348">
        <v>437</v>
      </c>
      <c r="N44" s="348">
        <v>436</v>
      </c>
      <c r="O44" s="348">
        <v>501</v>
      </c>
      <c r="P44" s="349">
        <v>479</v>
      </c>
      <c r="Q44" s="349">
        <v>413</v>
      </c>
      <c r="R44" s="349">
        <v>307</v>
      </c>
      <c r="S44" s="349">
        <v>392</v>
      </c>
      <c r="T44" s="365">
        <v>301</v>
      </c>
      <c r="U44" s="208"/>
      <c r="V44" s="208"/>
      <c r="W44" s="208"/>
      <c r="X44" s="27"/>
      <c r="Y44" s="53"/>
    </row>
    <row r="45" spans="2:25" ht="37.200000000000003" customHeight="1">
      <c r="B45" s="27"/>
      <c r="C45" s="28"/>
      <c r="D45" s="182" t="s">
        <v>186</v>
      </c>
      <c r="E45" s="206" t="s">
        <v>182</v>
      </c>
      <c r="F45" s="206" t="s">
        <v>50</v>
      </c>
      <c r="G45" s="307">
        <v>3</v>
      </c>
      <c r="H45" s="347">
        <v>49</v>
      </c>
      <c r="I45" s="307">
        <v>87</v>
      </c>
      <c r="J45" s="347">
        <v>45</v>
      </c>
      <c r="K45" s="307">
        <v>26</v>
      </c>
      <c r="L45" s="308">
        <v>0</v>
      </c>
      <c r="M45" s="308">
        <v>5</v>
      </c>
      <c r="N45" s="308">
        <v>15</v>
      </c>
      <c r="O45" s="348">
        <v>79</v>
      </c>
      <c r="P45" s="309">
        <v>41</v>
      </c>
      <c r="Q45" s="309">
        <v>3</v>
      </c>
      <c r="R45" s="309">
        <v>0</v>
      </c>
      <c r="S45" s="309">
        <v>35</v>
      </c>
      <c r="T45" s="365">
        <v>0</v>
      </c>
      <c r="U45" s="208"/>
      <c r="V45" s="208"/>
      <c r="W45" s="208"/>
      <c r="X45" s="27"/>
      <c r="Y45" s="53"/>
    </row>
    <row r="46" spans="2:25" ht="37.200000000000003" customHeight="1">
      <c r="B46" s="27"/>
      <c r="C46" s="28"/>
      <c r="D46" s="182" t="s">
        <v>186</v>
      </c>
      <c r="E46" s="206" t="s">
        <v>183</v>
      </c>
      <c r="F46" s="206" t="s">
        <v>50</v>
      </c>
      <c r="G46" s="307">
        <v>25</v>
      </c>
      <c r="H46" s="307">
        <v>68</v>
      </c>
      <c r="I46" s="307">
        <v>105</v>
      </c>
      <c r="J46" s="307">
        <v>33</v>
      </c>
      <c r="K46" s="347">
        <v>25</v>
      </c>
      <c r="L46" s="308">
        <v>18</v>
      </c>
      <c r="M46" s="308">
        <v>3</v>
      </c>
      <c r="N46" s="308">
        <v>0</v>
      </c>
      <c r="O46" s="348">
        <v>53</v>
      </c>
      <c r="P46" s="349">
        <v>44</v>
      </c>
      <c r="Q46" s="309">
        <v>3</v>
      </c>
      <c r="R46" s="309">
        <v>0</v>
      </c>
      <c r="S46" s="309">
        <v>22</v>
      </c>
      <c r="T46" s="365">
        <v>26</v>
      </c>
      <c r="U46" s="208"/>
      <c r="V46" s="208"/>
      <c r="W46" s="208"/>
      <c r="X46" s="27"/>
      <c r="Y46" s="53"/>
    </row>
    <row r="47" spans="2:25" ht="37.200000000000003" customHeight="1">
      <c r="B47" s="27"/>
      <c r="C47" s="28"/>
      <c r="D47" s="182" t="s">
        <v>186</v>
      </c>
      <c r="E47" s="206" t="s">
        <v>184</v>
      </c>
      <c r="F47" s="206" t="s">
        <v>50</v>
      </c>
      <c r="G47" s="307">
        <v>0</v>
      </c>
      <c r="H47" s="307">
        <v>16</v>
      </c>
      <c r="I47" s="307">
        <v>31</v>
      </c>
      <c r="J47" s="307">
        <v>20</v>
      </c>
      <c r="K47" s="307">
        <v>8</v>
      </c>
      <c r="L47" s="308">
        <v>0</v>
      </c>
      <c r="M47" s="308">
        <v>1</v>
      </c>
      <c r="N47" s="308">
        <v>0</v>
      </c>
      <c r="O47" s="348">
        <v>53</v>
      </c>
      <c r="P47" s="309">
        <v>24</v>
      </c>
      <c r="Q47" s="309">
        <v>2</v>
      </c>
      <c r="R47" s="309">
        <v>0</v>
      </c>
      <c r="S47" s="309">
        <v>16</v>
      </c>
      <c r="T47" s="365">
        <v>0</v>
      </c>
      <c r="U47" s="208"/>
      <c r="V47" s="208"/>
      <c r="W47" s="208"/>
      <c r="X47" s="27"/>
      <c r="Y47" s="53"/>
    </row>
    <row r="48" spans="2:25" ht="37.200000000000003" customHeight="1">
      <c r="B48" s="27"/>
      <c r="C48" s="28"/>
      <c r="D48" s="182" t="s">
        <v>186</v>
      </c>
      <c r="E48" s="206" t="s">
        <v>185</v>
      </c>
      <c r="F48" s="206" t="s">
        <v>50</v>
      </c>
      <c r="G48" s="307">
        <v>25</v>
      </c>
      <c r="H48" s="307">
        <v>52</v>
      </c>
      <c r="I48" s="307">
        <v>74</v>
      </c>
      <c r="J48" s="307">
        <v>13</v>
      </c>
      <c r="K48" s="347">
        <v>17</v>
      </c>
      <c r="L48" s="308">
        <v>18</v>
      </c>
      <c r="M48" s="308">
        <v>2</v>
      </c>
      <c r="N48" s="308">
        <v>0</v>
      </c>
      <c r="O48" s="308">
        <v>0</v>
      </c>
      <c r="P48" s="349">
        <v>20</v>
      </c>
      <c r="Q48" s="309">
        <v>1</v>
      </c>
      <c r="R48" s="309">
        <v>0</v>
      </c>
      <c r="S48" s="309">
        <v>6</v>
      </c>
      <c r="T48" s="349">
        <v>26</v>
      </c>
      <c r="U48" s="208"/>
      <c r="V48" s="208"/>
      <c r="W48" s="208"/>
      <c r="X48" s="27"/>
      <c r="Y48" s="53"/>
    </row>
    <row r="49" spans="2:25" ht="37.200000000000003" customHeight="1">
      <c r="B49" s="27" t="s">
        <v>178</v>
      </c>
      <c r="C49" s="28" t="s">
        <v>45</v>
      </c>
      <c r="D49" s="182" t="s">
        <v>188</v>
      </c>
      <c r="E49" s="204" t="s">
        <v>180</v>
      </c>
      <c r="F49" s="204">
        <v>1</v>
      </c>
      <c r="G49" s="307">
        <v>0</v>
      </c>
      <c r="H49" s="307">
        <v>0</v>
      </c>
      <c r="I49" s="307">
        <v>0</v>
      </c>
      <c r="J49" s="307">
        <v>0</v>
      </c>
      <c r="K49" s="307">
        <v>1</v>
      </c>
      <c r="L49" s="309">
        <v>0</v>
      </c>
      <c r="M49" s="309">
        <v>0</v>
      </c>
      <c r="N49" s="309">
        <v>0</v>
      </c>
      <c r="O49" s="309">
        <v>0</v>
      </c>
      <c r="P49" s="309">
        <v>0</v>
      </c>
      <c r="Q49" s="309">
        <v>0</v>
      </c>
      <c r="R49" s="309">
        <v>0</v>
      </c>
      <c r="S49" s="309">
        <v>0</v>
      </c>
      <c r="T49" s="365">
        <v>0</v>
      </c>
      <c r="U49" s="208"/>
      <c r="V49" s="208"/>
      <c r="W49" s="208"/>
      <c r="X49" s="27" t="s">
        <v>189</v>
      </c>
      <c r="Y49" s="53"/>
    </row>
    <row r="50" spans="2:25" ht="37.200000000000003" customHeight="1">
      <c r="B50" s="27"/>
      <c r="C50" s="28"/>
      <c r="D50" s="182" t="s">
        <v>188</v>
      </c>
      <c r="E50" s="206" t="s">
        <v>182</v>
      </c>
      <c r="F50" s="206">
        <v>1</v>
      </c>
      <c r="G50" s="307">
        <v>0</v>
      </c>
      <c r="H50" s="307">
        <v>0</v>
      </c>
      <c r="I50" s="307">
        <v>0</v>
      </c>
      <c r="J50" s="307">
        <v>0</v>
      </c>
      <c r="K50" s="307">
        <v>0</v>
      </c>
      <c r="L50" s="309">
        <v>0</v>
      </c>
      <c r="M50" s="309">
        <v>0</v>
      </c>
      <c r="N50" s="309">
        <v>0</v>
      </c>
      <c r="O50" s="309">
        <v>0</v>
      </c>
      <c r="P50" s="309">
        <v>0</v>
      </c>
      <c r="Q50" s="309">
        <v>0</v>
      </c>
      <c r="R50" s="309">
        <v>0</v>
      </c>
      <c r="S50" s="309">
        <v>0</v>
      </c>
      <c r="T50" s="365">
        <v>0</v>
      </c>
      <c r="U50" s="208"/>
      <c r="V50" s="208"/>
      <c r="W50" s="208"/>
      <c r="X50" s="27"/>
      <c r="Y50" s="53"/>
    </row>
    <row r="51" spans="2:25" ht="37.200000000000003" customHeight="1">
      <c r="B51" s="27"/>
      <c r="C51" s="28"/>
      <c r="D51" s="182" t="s">
        <v>188</v>
      </c>
      <c r="E51" s="206" t="s">
        <v>183</v>
      </c>
      <c r="F51" s="206">
        <v>1</v>
      </c>
      <c r="G51" s="307">
        <v>0</v>
      </c>
      <c r="H51" s="307">
        <v>0</v>
      </c>
      <c r="I51" s="307">
        <v>0</v>
      </c>
      <c r="J51" s="307">
        <v>0</v>
      </c>
      <c r="K51" s="307">
        <v>0</v>
      </c>
      <c r="L51" s="309">
        <v>0</v>
      </c>
      <c r="M51" s="309">
        <v>0</v>
      </c>
      <c r="N51" s="309">
        <v>0</v>
      </c>
      <c r="O51" s="309">
        <v>0</v>
      </c>
      <c r="P51" s="309">
        <v>0</v>
      </c>
      <c r="Q51" s="309">
        <v>0</v>
      </c>
      <c r="R51" s="309">
        <v>0</v>
      </c>
      <c r="S51" s="309">
        <v>0</v>
      </c>
      <c r="T51" s="365">
        <v>0</v>
      </c>
      <c r="U51" s="208"/>
      <c r="V51" s="208"/>
      <c r="W51" s="208"/>
      <c r="X51" s="27"/>
      <c r="Y51" s="53"/>
    </row>
    <row r="52" spans="2:25" ht="37.200000000000003" customHeight="1">
      <c r="B52" s="27"/>
      <c r="C52" s="28"/>
      <c r="D52" s="182" t="s">
        <v>188</v>
      </c>
      <c r="E52" s="206" t="s">
        <v>184</v>
      </c>
      <c r="F52" s="206">
        <v>1</v>
      </c>
      <c r="G52" s="307">
        <v>0</v>
      </c>
      <c r="H52" s="307">
        <v>0</v>
      </c>
      <c r="I52" s="307">
        <v>0</v>
      </c>
      <c r="J52" s="307">
        <v>0</v>
      </c>
      <c r="K52" s="307">
        <v>0</v>
      </c>
      <c r="L52" s="309">
        <v>0</v>
      </c>
      <c r="M52" s="309">
        <v>0</v>
      </c>
      <c r="N52" s="309">
        <v>0</v>
      </c>
      <c r="O52" s="309">
        <v>0</v>
      </c>
      <c r="P52" s="309">
        <v>0</v>
      </c>
      <c r="Q52" s="309">
        <v>0</v>
      </c>
      <c r="R52" s="309">
        <v>0</v>
      </c>
      <c r="S52" s="309">
        <v>0</v>
      </c>
      <c r="T52" s="365">
        <v>0</v>
      </c>
      <c r="U52" s="208"/>
      <c r="V52" s="208"/>
      <c r="W52" s="208"/>
      <c r="X52" s="27"/>
      <c r="Y52" s="53"/>
    </row>
    <row r="53" spans="2:25" ht="37.200000000000003" customHeight="1">
      <c r="B53" s="27"/>
      <c r="C53" s="28"/>
      <c r="D53" s="182" t="s">
        <v>188</v>
      </c>
      <c r="E53" s="206" t="s">
        <v>185</v>
      </c>
      <c r="F53" s="206">
        <v>1</v>
      </c>
      <c r="G53" s="307">
        <v>0</v>
      </c>
      <c r="H53" s="307">
        <v>0</v>
      </c>
      <c r="I53" s="307">
        <v>0</v>
      </c>
      <c r="J53" s="307">
        <v>0</v>
      </c>
      <c r="K53" s="307">
        <v>0</v>
      </c>
      <c r="L53" s="309">
        <v>0</v>
      </c>
      <c r="M53" s="309">
        <v>0</v>
      </c>
      <c r="N53" s="309">
        <v>0</v>
      </c>
      <c r="O53" s="309">
        <v>0</v>
      </c>
      <c r="P53" s="309">
        <v>0</v>
      </c>
      <c r="Q53" s="309">
        <v>0</v>
      </c>
      <c r="R53" s="309">
        <v>0</v>
      </c>
      <c r="S53" s="309">
        <v>0</v>
      </c>
      <c r="T53" s="365">
        <v>0</v>
      </c>
      <c r="U53" s="208"/>
      <c r="V53" s="208"/>
      <c r="W53" s="208"/>
      <c r="X53" s="27"/>
      <c r="Y53" s="53"/>
    </row>
    <row r="54" spans="2:25" ht="37.200000000000003" customHeight="1">
      <c r="B54" s="27"/>
      <c r="C54" s="28"/>
      <c r="D54" s="182" t="s">
        <v>188</v>
      </c>
      <c r="E54" s="204" t="s">
        <v>180</v>
      </c>
      <c r="F54" s="204">
        <v>2</v>
      </c>
      <c r="G54" s="307">
        <v>733</v>
      </c>
      <c r="H54" s="307">
        <v>807</v>
      </c>
      <c r="I54" s="307">
        <v>918</v>
      </c>
      <c r="J54" s="307">
        <v>938</v>
      </c>
      <c r="K54" s="307">
        <v>1564</v>
      </c>
      <c r="L54" s="309">
        <v>277</v>
      </c>
      <c r="M54" s="309">
        <v>279</v>
      </c>
      <c r="N54" s="309">
        <v>384</v>
      </c>
      <c r="O54" s="309">
        <v>247</v>
      </c>
      <c r="P54" s="309">
        <v>245</v>
      </c>
      <c r="Q54" s="309">
        <v>241</v>
      </c>
      <c r="R54" s="309">
        <v>247</v>
      </c>
      <c r="S54" s="309">
        <v>241</v>
      </c>
      <c r="T54" s="365">
        <v>166</v>
      </c>
      <c r="U54" s="208"/>
      <c r="V54" s="208"/>
      <c r="W54" s="208"/>
      <c r="X54" s="27"/>
      <c r="Y54" s="53"/>
    </row>
    <row r="55" spans="2:25" ht="37.200000000000003" customHeight="1">
      <c r="B55" s="27"/>
      <c r="C55" s="28"/>
      <c r="D55" s="182" t="s">
        <v>188</v>
      </c>
      <c r="E55" s="206" t="s">
        <v>182</v>
      </c>
      <c r="F55" s="206">
        <v>2</v>
      </c>
      <c r="G55" s="307">
        <v>6</v>
      </c>
      <c r="H55" s="307">
        <v>25</v>
      </c>
      <c r="I55" s="307">
        <v>57</v>
      </c>
      <c r="J55" s="307">
        <v>41</v>
      </c>
      <c r="K55" s="307">
        <v>14</v>
      </c>
      <c r="L55" s="309">
        <v>0</v>
      </c>
      <c r="M55" s="309">
        <v>5</v>
      </c>
      <c r="N55" s="309">
        <v>22</v>
      </c>
      <c r="O55" s="309">
        <v>34</v>
      </c>
      <c r="P55" s="309">
        <v>21</v>
      </c>
      <c r="Q55" s="309">
        <v>6</v>
      </c>
      <c r="R55" s="309">
        <v>0</v>
      </c>
      <c r="S55" s="309">
        <v>6</v>
      </c>
      <c r="T55" s="365">
        <v>0</v>
      </c>
      <c r="U55" s="208"/>
      <c r="V55" s="208"/>
      <c r="W55" s="208"/>
      <c r="X55" s="27"/>
      <c r="Y55" s="53"/>
    </row>
    <row r="56" spans="2:25" ht="37.200000000000003" customHeight="1">
      <c r="B56" s="27"/>
      <c r="C56" s="28"/>
      <c r="D56" s="182" t="s">
        <v>188</v>
      </c>
      <c r="E56" s="206" t="s">
        <v>183</v>
      </c>
      <c r="F56" s="206">
        <v>2</v>
      </c>
      <c r="G56" s="307">
        <v>39</v>
      </c>
      <c r="H56" s="307">
        <v>46</v>
      </c>
      <c r="I56" s="307">
        <v>76</v>
      </c>
      <c r="J56" s="307">
        <v>31</v>
      </c>
      <c r="K56" s="307">
        <v>60</v>
      </c>
      <c r="L56" s="309">
        <v>31</v>
      </c>
      <c r="M56" s="309">
        <v>5</v>
      </c>
      <c r="N56" s="309">
        <v>0</v>
      </c>
      <c r="O56" s="309">
        <v>29</v>
      </c>
      <c r="P56" s="309">
        <v>33</v>
      </c>
      <c r="Q56" s="309">
        <v>2</v>
      </c>
      <c r="R56" s="309">
        <v>0</v>
      </c>
      <c r="S56" s="309">
        <v>12</v>
      </c>
      <c r="T56" s="365">
        <v>14</v>
      </c>
      <c r="U56" s="208"/>
      <c r="V56" s="208"/>
      <c r="W56" s="208"/>
      <c r="X56" s="27"/>
      <c r="Y56" s="53"/>
    </row>
    <row r="57" spans="2:25" ht="37.200000000000003" customHeight="1">
      <c r="B57" s="27"/>
      <c r="C57" s="28"/>
      <c r="D57" s="182" t="s">
        <v>188</v>
      </c>
      <c r="E57" s="206" t="s">
        <v>184</v>
      </c>
      <c r="F57" s="206">
        <v>2</v>
      </c>
      <c r="G57" s="307">
        <v>0</v>
      </c>
      <c r="H57" s="307">
        <v>7</v>
      </c>
      <c r="I57" s="307">
        <v>25</v>
      </c>
      <c r="J57" s="307">
        <v>14</v>
      </c>
      <c r="K57" s="307">
        <v>1</v>
      </c>
      <c r="L57" s="309">
        <v>0</v>
      </c>
      <c r="M57" s="309">
        <v>0</v>
      </c>
      <c r="N57" s="309">
        <v>0</v>
      </c>
      <c r="O57" s="309">
        <v>24</v>
      </c>
      <c r="P57" s="309">
        <v>12</v>
      </c>
      <c r="Q57" s="309">
        <v>2</v>
      </c>
      <c r="R57" s="309">
        <v>0</v>
      </c>
      <c r="S57" s="309">
        <v>4</v>
      </c>
      <c r="T57" s="365">
        <v>0</v>
      </c>
      <c r="U57" s="208"/>
      <c r="V57" s="208"/>
      <c r="W57" s="208"/>
      <c r="X57" s="27"/>
      <c r="Y57" s="53"/>
    </row>
    <row r="58" spans="2:25" ht="37.200000000000003" customHeight="1">
      <c r="B58" s="27"/>
      <c r="C58" s="28"/>
      <c r="D58" s="182" t="s">
        <v>188</v>
      </c>
      <c r="E58" s="206" t="s">
        <v>185</v>
      </c>
      <c r="F58" s="206">
        <v>2</v>
      </c>
      <c r="G58" s="307">
        <v>39</v>
      </c>
      <c r="H58" s="307">
        <v>39</v>
      </c>
      <c r="I58" s="307">
        <v>51</v>
      </c>
      <c r="J58" s="307">
        <v>17</v>
      </c>
      <c r="K58" s="307">
        <v>59</v>
      </c>
      <c r="L58" s="309">
        <v>31</v>
      </c>
      <c r="M58" s="309">
        <v>5</v>
      </c>
      <c r="N58" s="309">
        <v>0</v>
      </c>
      <c r="O58" s="309">
        <v>5</v>
      </c>
      <c r="P58" s="309">
        <v>21</v>
      </c>
      <c r="Q58" s="309">
        <v>0</v>
      </c>
      <c r="R58" s="309">
        <v>0</v>
      </c>
      <c r="S58" s="309">
        <v>8</v>
      </c>
      <c r="T58" s="365">
        <v>14</v>
      </c>
      <c r="U58" s="208"/>
      <c r="V58" s="208"/>
      <c r="W58" s="208"/>
      <c r="X58" s="27"/>
      <c r="Y58" s="53"/>
    </row>
    <row r="59" spans="2:25" ht="37.200000000000003" customHeight="1">
      <c r="B59" s="27"/>
      <c r="C59" s="28"/>
      <c r="D59" s="182" t="s">
        <v>188</v>
      </c>
      <c r="E59" s="204" t="s">
        <v>180</v>
      </c>
      <c r="F59" s="204">
        <v>3</v>
      </c>
      <c r="G59" s="307">
        <v>1076</v>
      </c>
      <c r="H59" s="307">
        <v>1207</v>
      </c>
      <c r="I59" s="307">
        <v>1257</v>
      </c>
      <c r="J59" s="307">
        <v>1388</v>
      </c>
      <c r="K59" s="307">
        <v>2557</v>
      </c>
      <c r="L59" s="308">
        <v>303</v>
      </c>
      <c r="M59" s="308">
        <v>366</v>
      </c>
      <c r="N59" s="308">
        <v>482</v>
      </c>
      <c r="O59" s="308">
        <v>385</v>
      </c>
      <c r="P59" s="309">
        <v>349</v>
      </c>
      <c r="Q59" s="309">
        <v>283</v>
      </c>
      <c r="R59" s="309">
        <v>337</v>
      </c>
      <c r="S59" s="309">
        <v>327</v>
      </c>
      <c r="T59" s="365">
        <v>272</v>
      </c>
      <c r="U59" s="208"/>
      <c r="V59" s="208"/>
      <c r="W59" s="208"/>
      <c r="X59" s="27"/>
      <c r="Y59" s="53"/>
    </row>
    <row r="60" spans="2:25" ht="37.200000000000003" customHeight="1">
      <c r="B60" s="27"/>
      <c r="C60" s="28"/>
      <c r="D60" s="182" t="s">
        <v>188</v>
      </c>
      <c r="E60" s="206" t="s">
        <v>182</v>
      </c>
      <c r="F60" s="206">
        <v>3</v>
      </c>
      <c r="G60" s="307">
        <v>4</v>
      </c>
      <c r="H60" s="307">
        <v>51</v>
      </c>
      <c r="I60" s="307">
        <v>115</v>
      </c>
      <c r="J60" s="307">
        <v>116</v>
      </c>
      <c r="K60" s="307">
        <v>64</v>
      </c>
      <c r="L60" s="308">
        <v>0</v>
      </c>
      <c r="M60" s="308">
        <v>5</v>
      </c>
      <c r="N60" s="308">
        <v>20</v>
      </c>
      <c r="O60" s="308">
        <v>61</v>
      </c>
      <c r="P60" s="309">
        <v>41</v>
      </c>
      <c r="Q60" s="309">
        <v>2</v>
      </c>
      <c r="R60" s="309">
        <v>0</v>
      </c>
      <c r="S60" s="309">
        <v>11</v>
      </c>
      <c r="T60" s="365">
        <v>0</v>
      </c>
      <c r="U60" s="208"/>
      <c r="V60" s="208"/>
      <c r="W60" s="208"/>
      <c r="X60" s="27"/>
      <c r="Y60" s="53"/>
    </row>
    <row r="61" spans="2:25" ht="37.200000000000003" customHeight="1">
      <c r="B61" s="27"/>
      <c r="C61" s="28"/>
      <c r="D61" s="182" t="s">
        <v>188</v>
      </c>
      <c r="E61" s="206" t="s">
        <v>183</v>
      </c>
      <c r="F61" s="206">
        <v>3</v>
      </c>
      <c r="G61" s="307">
        <v>42</v>
      </c>
      <c r="H61" s="307">
        <v>62</v>
      </c>
      <c r="I61" s="307">
        <v>99</v>
      </c>
      <c r="J61" s="307">
        <v>37</v>
      </c>
      <c r="K61" s="307">
        <v>62</v>
      </c>
      <c r="L61" s="308">
        <v>26</v>
      </c>
      <c r="M61" s="308">
        <v>2</v>
      </c>
      <c r="N61" s="308">
        <v>0</v>
      </c>
      <c r="O61" s="308">
        <v>29</v>
      </c>
      <c r="P61" s="309">
        <v>62</v>
      </c>
      <c r="Q61" s="309">
        <v>1</v>
      </c>
      <c r="R61" s="309">
        <v>0</v>
      </c>
      <c r="S61" s="309">
        <v>10</v>
      </c>
      <c r="T61" s="365">
        <v>16</v>
      </c>
      <c r="U61" s="208"/>
      <c r="V61" s="208"/>
      <c r="W61" s="208"/>
      <c r="X61" s="27"/>
      <c r="Y61" s="53"/>
    </row>
    <row r="62" spans="2:25" ht="37.200000000000003" customHeight="1">
      <c r="B62" s="27"/>
      <c r="C62" s="28"/>
      <c r="D62" s="182" t="s">
        <v>188</v>
      </c>
      <c r="E62" s="206" t="s">
        <v>184</v>
      </c>
      <c r="F62" s="206">
        <v>3</v>
      </c>
      <c r="G62" s="307">
        <v>0</v>
      </c>
      <c r="H62" s="307">
        <v>13</v>
      </c>
      <c r="I62" s="307">
        <v>58</v>
      </c>
      <c r="J62" s="307">
        <v>27</v>
      </c>
      <c r="K62" s="307">
        <v>22</v>
      </c>
      <c r="L62" s="308">
        <v>0</v>
      </c>
      <c r="M62" s="308">
        <v>1</v>
      </c>
      <c r="N62" s="308">
        <v>0</v>
      </c>
      <c r="O62" s="308">
        <v>29</v>
      </c>
      <c r="P62" s="309">
        <v>37</v>
      </c>
      <c r="Q62" s="309">
        <v>0</v>
      </c>
      <c r="R62" s="309">
        <v>0</v>
      </c>
      <c r="S62" s="309">
        <v>3</v>
      </c>
      <c r="T62" s="365">
        <v>0</v>
      </c>
      <c r="U62" s="208"/>
      <c r="V62" s="208"/>
      <c r="W62" s="208"/>
      <c r="X62" s="27"/>
      <c r="Y62" s="53"/>
    </row>
    <row r="63" spans="2:25" ht="37.200000000000003" customHeight="1">
      <c r="B63" s="27"/>
      <c r="C63" s="28"/>
      <c r="D63" s="182" t="s">
        <v>188</v>
      </c>
      <c r="E63" s="206" t="s">
        <v>185</v>
      </c>
      <c r="F63" s="206">
        <v>3</v>
      </c>
      <c r="G63" s="307">
        <v>42</v>
      </c>
      <c r="H63" s="307">
        <v>49</v>
      </c>
      <c r="I63" s="307">
        <v>41</v>
      </c>
      <c r="J63" s="307">
        <v>10</v>
      </c>
      <c r="K63" s="307">
        <v>40</v>
      </c>
      <c r="L63" s="308">
        <v>26</v>
      </c>
      <c r="M63" s="308">
        <v>1</v>
      </c>
      <c r="N63" s="308">
        <v>0</v>
      </c>
      <c r="O63" s="308">
        <v>0</v>
      </c>
      <c r="P63" s="309">
        <v>25</v>
      </c>
      <c r="Q63" s="309">
        <v>1</v>
      </c>
      <c r="R63" s="309">
        <v>0</v>
      </c>
      <c r="S63" s="309">
        <v>7</v>
      </c>
      <c r="T63" s="365">
        <v>16</v>
      </c>
      <c r="U63" s="208"/>
      <c r="V63" s="208"/>
      <c r="W63" s="208"/>
      <c r="X63" s="27"/>
      <c r="Y63" s="53"/>
    </row>
    <row r="64" spans="2:25" ht="37.200000000000003" customHeight="1">
      <c r="B64" s="27"/>
      <c r="C64" s="28"/>
      <c r="D64" s="182" t="s">
        <v>188</v>
      </c>
      <c r="E64" s="204" t="s">
        <v>180</v>
      </c>
      <c r="F64" s="204" t="s">
        <v>50</v>
      </c>
      <c r="G64" s="307">
        <v>8254</v>
      </c>
      <c r="H64" s="307">
        <v>9274</v>
      </c>
      <c r="I64" s="307">
        <v>9910</v>
      </c>
      <c r="J64" s="307">
        <v>11374</v>
      </c>
      <c r="K64" s="307">
        <v>11361</v>
      </c>
      <c r="L64" s="308">
        <v>2106</v>
      </c>
      <c r="M64" s="308">
        <v>2513</v>
      </c>
      <c r="N64" s="308">
        <v>4058</v>
      </c>
      <c r="O64" s="308">
        <v>2312</v>
      </c>
      <c r="P64" s="309">
        <v>2286</v>
      </c>
      <c r="Q64" s="309">
        <v>2541</v>
      </c>
      <c r="R64" s="309">
        <v>2724</v>
      </c>
      <c r="S64" s="309">
        <v>2647</v>
      </c>
      <c r="T64" s="365">
        <v>1952</v>
      </c>
      <c r="U64" s="208"/>
      <c r="V64" s="208"/>
      <c r="W64" s="208"/>
      <c r="X64" s="27"/>
      <c r="Y64" s="53"/>
    </row>
    <row r="65" spans="2:25" ht="37.200000000000003" customHeight="1">
      <c r="B65" s="27"/>
      <c r="C65" s="28"/>
      <c r="D65" s="182" t="s">
        <v>188</v>
      </c>
      <c r="E65" s="206" t="s">
        <v>182</v>
      </c>
      <c r="F65" s="204" t="s">
        <v>50</v>
      </c>
      <c r="G65" s="307">
        <v>31</v>
      </c>
      <c r="H65" s="307">
        <v>176</v>
      </c>
      <c r="I65" s="307">
        <v>468</v>
      </c>
      <c r="J65" s="307">
        <v>366</v>
      </c>
      <c r="K65" s="307">
        <v>190</v>
      </c>
      <c r="L65" s="308">
        <v>0</v>
      </c>
      <c r="M65" s="308">
        <v>19</v>
      </c>
      <c r="N65" s="308">
        <v>150</v>
      </c>
      <c r="O65" s="308">
        <v>343</v>
      </c>
      <c r="P65" s="309">
        <v>141</v>
      </c>
      <c r="Q65" s="309">
        <v>15</v>
      </c>
      <c r="R65" s="309">
        <v>0</v>
      </c>
      <c r="S65" s="309">
        <v>166</v>
      </c>
      <c r="T65" s="365">
        <v>0</v>
      </c>
      <c r="U65" s="208"/>
      <c r="V65" s="208"/>
      <c r="W65" s="208"/>
      <c r="X65" s="27"/>
      <c r="Y65" s="53"/>
    </row>
    <row r="66" spans="2:25" ht="37.200000000000003" customHeight="1">
      <c r="B66" s="27"/>
      <c r="C66" s="28"/>
      <c r="D66" s="182" t="s">
        <v>188</v>
      </c>
      <c r="E66" s="206" t="s">
        <v>183</v>
      </c>
      <c r="F66" s="204" t="s">
        <v>50</v>
      </c>
      <c r="G66" s="307">
        <v>85</v>
      </c>
      <c r="H66" s="307">
        <v>267</v>
      </c>
      <c r="I66" s="307">
        <v>467</v>
      </c>
      <c r="J66" s="307">
        <v>246</v>
      </c>
      <c r="K66" s="307">
        <v>222</v>
      </c>
      <c r="L66" s="308">
        <v>97</v>
      </c>
      <c r="M66" s="308">
        <v>10</v>
      </c>
      <c r="N66" s="308">
        <v>0</v>
      </c>
      <c r="O66" s="308">
        <v>209</v>
      </c>
      <c r="P66" s="309">
        <v>248</v>
      </c>
      <c r="Q66" s="309">
        <v>11</v>
      </c>
      <c r="R66" s="309">
        <v>0</v>
      </c>
      <c r="S66" s="309">
        <v>147</v>
      </c>
      <c r="T66" s="365">
        <v>202</v>
      </c>
      <c r="U66" s="208"/>
      <c r="V66" s="208"/>
      <c r="W66" s="208"/>
      <c r="X66" s="27"/>
      <c r="Y66" s="53"/>
    </row>
    <row r="67" spans="2:25" ht="37.200000000000003" customHeight="1">
      <c r="B67" s="27"/>
      <c r="C67" s="28"/>
      <c r="D67" s="182" t="s">
        <v>188</v>
      </c>
      <c r="E67" s="206" t="s">
        <v>184</v>
      </c>
      <c r="F67" s="204" t="s">
        <v>50</v>
      </c>
      <c r="G67" s="307">
        <v>0</v>
      </c>
      <c r="H67" s="307">
        <v>47</v>
      </c>
      <c r="I67" s="307">
        <v>143</v>
      </c>
      <c r="J67" s="307">
        <v>134</v>
      </c>
      <c r="K67" s="307">
        <v>49</v>
      </c>
      <c r="L67" s="308">
        <v>0</v>
      </c>
      <c r="M67" s="308">
        <v>2</v>
      </c>
      <c r="N67" s="308">
        <v>0</v>
      </c>
      <c r="O67" s="308">
        <v>209</v>
      </c>
      <c r="P67" s="309">
        <v>93</v>
      </c>
      <c r="Q67" s="309">
        <v>10</v>
      </c>
      <c r="R67" s="309">
        <v>0</v>
      </c>
      <c r="S67" s="309">
        <v>82</v>
      </c>
      <c r="T67" s="365">
        <v>0</v>
      </c>
      <c r="U67" s="208"/>
      <c r="V67" s="208"/>
      <c r="W67" s="208"/>
      <c r="X67" s="27"/>
      <c r="Y67" s="53"/>
    </row>
    <row r="68" spans="2:25" ht="37.200000000000003" customHeight="1">
      <c r="B68" s="27"/>
      <c r="C68" s="28"/>
      <c r="D68" s="182" t="s">
        <v>188</v>
      </c>
      <c r="E68" s="206" t="s">
        <v>185</v>
      </c>
      <c r="F68" s="204" t="s">
        <v>50</v>
      </c>
      <c r="G68" s="307">
        <v>85</v>
      </c>
      <c r="H68" s="307">
        <v>220</v>
      </c>
      <c r="I68" s="307">
        <v>329</v>
      </c>
      <c r="J68" s="307">
        <v>112</v>
      </c>
      <c r="K68" s="307">
        <v>173</v>
      </c>
      <c r="L68" s="308">
        <v>97</v>
      </c>
      <c r="M68" s="308">
        <v>8</v>
      </c>
      <c r="N68" s="308">
        <v>0</v>
      </c>
      <c r="O68" s="308">
        <v>0</v>
      </c>
      <c r="P68" s="309">
        <v>155</v>
      </c>
      <c r="Q68" s="309">
        <v>1</v>
      </c>
      <c r="R68" s="309">
        <v>0</v>
      </c>
      <c r="S68" s="309">
        <v>65</v>
      </c>
      <c r="T68" s="365">
        <v>202</v>
      </c>
      <c r="U68" s="208"/>
      <c r="V68" s="208"/>
      <c r="W68" s="208"/>
      <c r="X68" s="27"/>
      <c r="Y68" s="53"/>
    </row>
    <row r="69" spans="2:25" ht="37.200000000000003" customHeight="1">
      <c r="B69" s="27" t="s">
        <v>178</v>
      </c>
      <c r="C69" s="28" t="s">
        <v>67</v>
      </c>
      <c r="D69" s="182" t="s">
        <v>190</v>
      </c>
      <c r="E69" s="204" t="s">
        <v>180</v>
      </c>
      <c r="F69" s="204">
        <v>1</v>
      </c>
      <c r="G69" s="310">
        <v>0</v>
      </c>
      <c r="H69" s="310">
        <v>0</v>
      </c>
      <c r="I69" s="310">
        <v>0</v>
      </c>
      <c r="J69" s="310">
        <v>0</v>
      </c>
      <c r="K69" s="310">
        <v>0</v>
      </c>
      <c r="L69" s="308">
        <v>0</v>
      </c>
      <c r="M69" s="308">
        <v>0</v>
      </c>
      <c r="N69" s="308">
        <v>0</v>
      </c>
      <c r="O69" s="308">
        <v>0</v>
      </c>
      <c r="P69" s="308">
        <v>0</v>
      </c>
      <c r="Q69" s="308">
        <v>0</v>
      </c>
      <c r="R69" s="308">
        <v>0</v>
      </c>
      <c r="S69" s="308">
        <v>0</v>
      </c>
      <c r="T69" s="366">
        <v>0</v>
      </c>
      <c r="U69" s="209"/>
      <c r="V69" s="209"/>
      <c r="W69" s="209"/>
      <c r="X69" s="27" t="s">
        <v>189</v>
      </c>
      <c r="Y69" s="52"/>
    </row>
    <row r="70" spans="2:25" ht="37.200000000000003" customHeight="1">
      <c r="B70" s="27"/>
      <c r="C70" s="28"/>
      <c r="D70" s="182" t="s">
        <v>190</v>
      </c>
      <c r="E70" s="206" t="s">
        <v>182</v>
      </c>
      <c r="F70" s="206">
        <v>1</v>
      </c>
      <c r="G70" s="307">
        <v>0</v>
      </c>
      <c r="H70" s="307">
        <v>0</v>
      </c>
      <c r="I70" s="307">
        <v>0</v>
      </c>
      <c r="J70" s="307">
        <v>0</v>
      </c>
      <c r="K70" s="307">
        <v>0</v>
      </c>
      <c r="L70" s="309">
        <v>0</v>
      </c>
      <c r="M70" s="309">
        <v>0</v>
      </c>
      <c r="N70" s="309">
        <v>0</v>
      </c>
      <c r="O70" s="309">
        <v>0</v>
      </c>
      <c r="P70" s="309">
        <v>0</v>
      </c>
      <c r="Q70" s="309">
        <v>0</v>
      </c>
      <c r="R70" s="309">
        <v>0</v>
      </c>
      <c r="S70" s="309">
        <v>0</v>
      </c>
      <c r="T70" s="365">
        <v>0</v>
      </c>
      <c r="U70" s="208"/>
      <c r="V70" s="208"/>
      <c r="W70" s="208"/>
      <c r="X70" s="27"/>
      <c r="Y70" s="53"/>
    </row>
    <row r="71" spans="2:25" ht="37.200000000000003" customHeight="1">
      <c r="B71" s="210"/>
      <c r="C71" s="210"/>
      <c r="D71" s="182" t="s">
        <v>190</v>
      </c>
      <c r="E71" s="206" t="s">
        <v>183</v>
      </c>
      <c r="F71" s="206">
        <v>1</v>
      </c>
      <c r="G71" s="307">
        <v>0</v>
      </c>
      <c r="H71" s="307">
        <v>0</v>
      </c>
      <c r="I71" s="307">
        <v>0</v>
      </c>
      <c r="J71" s="307">
        <v>0</v>
      </c>
      <c r="K71" s="307">
        <v>0</v>
      </c>
      <c r="L71" s="309">
        <v>0</v>
      </c>
      <c r="M71" s="309">
        <v>0</v>
      </c>
      <c r="N71" s="309">
        <v>0</v>
      </c>
      <c r="O71" s="309">
        <v>0</v>
      </c>
      <c r="P71" s="309">
        <v>0</v>
      </c>
      <c r="Q71" s="309">
        <v>0</v>
      </c>
      <c r="R71" s="309">
        <v>0</v>
      </c>
      <c r="S71" s="309">
        <v>0</v>
      </c>
      <c r="T71" s="365">
        <v>0</v>
      </c>
      <c r="U71" s="208"/>
      <c r="V71" s="208"/>
      <c r="W71" s="208"/>
      <c r="X71" s="27"/>
      <c r="Y71" s="53"/>
    </row>
    <row r="72" spans="2:25" ht="37.200000000000003" customHeight="1">
      <c r="B72" s="210"/>
      <c r="C72" s="210"/>
      <c r="D72" s="182" t="s">
        <v>190</v>
      </c>
      <c r="E72" s="206" t="s">
        <v>184</v>
      </c>
      <c r="F72" s="206">
        <v>1</v>
      </c>
      <c r="G72" s="307">
        <v>0</v>
      </c>
      <c r="H72" s="307">
        <v>0</v>
      </c>
      <c r="I72" s="307">
        <v>0</v>
      </c>
      <c r="J72" s="307">
        <v>0</v>
      </c>
      <c r="K72" s="307">
        <v>0</v>
      </c>
      <c r="L72" s="309">
        <v>0</v>
      </c>
      <c r="M72" s="309">
        <v>0</v>
      </c>
      <c r="N72" s="309">
        <v>0</v>
      </c>
      <c r="O72" s="309">
        <v>0</v>
      </c>
      <c r="P72" s="309">
        <v>0</v>
      </c>
      <c r="Q72" s="309">
        <v>0</v>
      </c>
      <c r="R72" s="309">
        <v>0</v>
      </c>
      <c r="S72" s="309">
        <v>0</v>
      </c>
      <c r="T72" s="365">
        <v>0</v>
      </c>
      <c r="U72" s="208"/>
      <c r="V72" s="208"/>
      <c r="W72" s="208"/>
      <c r="X72" s="27"/>
      <c r="Y72" s="53"/>
    </row>
    <row r="73" spans="2:25" ht="37.200000000000003" customHeight="1">
      <c r="B73" s="210"/>
      <c r="C73" s="210"/>
      <c r="D73" s="182" t="s">
        <v>190</v>
      </c>
      <c r="E73" s="206" t="s">
        <v>185</v>
      </c>
      <c r="F73" s="206">
        <v>1</v>
      </c>
      <c r="G73" s="307">
        <v>0</v>
      </c>
      <c r="H73" s="307">
        <v>0</v>
      </c>
      <c r="I73" s="307">
        <v>0</v>
      </c>
      <c r="J73" s="307">
        <v>0</v>
      </c>
      <c r="K73" s="307">
        <v>0</v>
      </c>
      <c r="L73" s="309">
        <v>0</v>
      </c>
      <c r="M73" s="309">
        <v>0</v>
      </c>
      <c r="N73" s="309">
        <v>0</v>
      </c>
      <c r="O73" s="309">
        <v>0</v>
      </c>
      <c r="P73" s="309">
        <v>0</v>
      </c>
      <c r="Q73" s="309">
        <v>0</v>
      </c>
      <c r="R73" s="309">
        <v>0</v>
      </c>
      <c r="S73" s="309">
        <v>0</v>
      </c>
      <c r="T73" s="365">
        <v>0</v>
      </c>
      <c r="U73" s="208"/>
      <c r="V73" s="208"/>
      <c r="W73" s="208"/>
      <c r="X73" s="27"/>
      <c r="Y73" s="53"/>
    </row>
    <row r="74" spans="2:25" ht="37.200000000000003" customHeight="1">
      <c r="B74" s="210"/>
      <c r="C74" s="210"/>
      <c r="D74" s="182" t="s">
        <v>190</v>
      </c>
      <c r="E74" s="204" t="s">
        <v>180</v>
      </c>
      <c r="F74" s="204">
        <v>2</v>
      </c>
      <c r="G74" s="307">
        <v>35</v>
      </c>
      <c r="H74" s="307">
        <v>60</v>
      </c>
      <c r="I74" s="307">
        <v>72</v>
      </c>
      <c r="J74" s="307">
        <v>45</v>
      </c>
      <c r="K74" s="307">
        <v>49</v>
      </c>
      <c r="L74" s="309">
        <v>16</v>
      </c>
      <c r="M74" s="309">
        <v>6</v>
      </c>
      <c r="N74" s="309">
        <v>4</v>
      </c>
      <c r="O74" s="309">
        <v>9</v>
      </c>
      <c r="P74" s="309">
        <v>11</v>
      </c>
      <c r="Q74" s="309">
        <v>3</v>
      </c>
      <c r="R74" s="309">
        <v>4</v>
      </c>
      <c r="S74" s="309">
        <v>9</v>
      </c>
      <c r="T74" s="365">
        <v>9</v>
      </c>
      <c r="U74" s="208"/>
      <c r="V74" s="208"/>
      <c r="W74" s="208"/>
      <c r="X74" s="27"/>
      <c r="Y74" s="53"/>
    </row>
    <row r="75" spans="2:25" ht="37.200000000000003" customHeight="1">
      <c r="B75" s="210"/>
      <c r="C75" s="210"/>
      <c r="D75" s="182" t="s">
        <v>190</v>
      </c>
      <c r="E75" s="206" t="s">
        <v>182</v>
      </c>
      <c r="F75" s="206">
        <v>2</v>
      </c>
      <c r="G75" s="307">
        <v>0</v>
      </c>
      <c r="H75" s="307">
        <v>1</v>
      </c>
      <c r="I75" s="307">
        <v>4</v>
      </c>
      <c r="J75" s="307">
        <v>8</v>
      </c>
      <c r="K75" s="307">
        <v>1</v>
      </c>
      <c r="L75" s="309">
        <v>0</v>
      </c>
      <c r="M75" s="309">
        <v>0</v>
      </c>
      <c r="N75" s="309">
        <v>0</v>
      </c>
      <c r="O75" s="309">
        <v>7</v>
      </c>
      <c r="P75" s="309">
        <v>3</v>
      </c>
      <c r="Q75" s="309">
        <v>0</v>
      </c>
      <c r="R75" s="309">
        <v>0</v>
      </c>
      <c r="S75" s="309">
        <v>0</v>
      </c>
      <c r="T75" s="365">
        <v>0</v>
      </c>
      <c r="U75" s="208"/>
      <c r="V75" s="208"/>
      <c r="W75" s="208"/>
      <c r="X75" s="27"/>
      <c r="Y75" s="53"/>
    </row>
    <row r="76" spans="2:25" ht="37.200000000000003" customHeight="1">
      <c r="B76" s="210"/>
      <c r="C76" s="210"/>
      <c r="D76" s="182" t="s">
        <v>190</v>
      </c>
      <c r="E76" s="206" t="s">
        <v>183</v>
      </c>
      <c r="F76" s="206">
        <v>2</v>
      </c>
      <c r="G76" s="307">
        <v>4</v>
      </c>
      <c r="H76" s="307">
        <v>2</v>
      </c>
      <c r="I76" s="307">
        <v>8</v>
      </c>
      <c r="J76" s="307">
        <v>1</v>
      </c>
      <c r="K76" s="307">
        <v>1</v>
      </c>
      <c r="L76" s="309">
        <v>4</v>
      </c>
      <c r="M76" s="309">
        <v>1</v>
      </c>
      <c r="N76" s="309">
        <v>0</v>
      </c>
      <c r="O76" s="309">
        <v>5</v>
      </c>
      <c r="P76" s="309">
        <v>3</v>
      </c>
      <c r="Q76" s="309">
        <v>0</v>
      </c>
      <c r="R76" s="309">
        <v>0</v>
      </c>
      <c r="S76" s="309">
        <v>0</v>
      </c>
      <c r="T76" s="365">
        <v>3</v>
      </c>
      <c r="U76" s="208"/>
      <c r="V76" s="208"/>
      <c r="W76" s="208"/>
      <c r="X76" s="27"/>
      <c r="Y76" s="53"/>
    </row>
    <row r="77" spans="2:25" ht="37.200000000000003" customHeight="1">
      <c r="B77" s="210"/>
      <c r="C77" s="210"/>
      <c r="D77" s="182" t="s">
        <v>190</v>
      </c>
      <c r="E77" s="206" t="s">
        <v>184</v>
      </c>
      <c r="F77" s="206">
        <v>2</v>
      </c>
      <c r="G77" s="307">
        <v>0</v>
      </c>
      <c r="H77" s="307">
        <v>0</v>
      </c>
      <c r="I77" s="307">
        <v>2</v>
      </c>
      <c r="J77" s="307">
        <v>1</v>
      </c>
      <c r="K77" s="307">
        <v>0</v>
      </c>
      <c r="L77" s="309">
        <v>0</v>
      </c>
      <c r="M77" s="309">
        <v>0</v>
      </c>
      <c r="N77" s="309">
        <v>0</v>
      </c>
      <c r="O77" s="309">
        <v>5</v>
      </c>
      <c r="P77" s="309">
        <v>2</v>
      </c>
      <c r="Q77" s="309">
        <v>0</v>
      </c>
      <c r="R77" s="309">
        <v>0</v>
      </c>
      <c r="S77" s="309">
        <v>0</v>
      </c>
      <c r="T77" s="365">
        <v>0</v>
      </c>
      <c r="U77" s="208"/>
      <c r="V77" s="208"/>
      <c r="W77" s="208"/>
      <c r="X77" s="27"/>
      <c r="Y77" s="53"/>
    </row>
    <row r="78" spans="2:25" ht="37.200000000000003" customHeight="1">
      <c r="B78" s="210"/>
      <c r="C78" s="210"/>
      <c r="D78" s="182" t="s">
        <v>190</v>
      </c>
      <c r="E78" s="206" t="s">
        <v>185</v>
      </c>
      <c r="F78" s="206">
        <v>2</v>
      </c>
      <c r="G78" s="307">
        <v>4</v>
      </c>
      <c r="H78" s="307">
        <v>2</v>
      </c>
      <c r="I78" s="307">
        <v>6</v>
      </c>
      <c r="J78" s="307">
        <v>0</v>
      </c>
      <c r="K78" s="307">
        <v>1</v>
      </c>
      <c r="L78" s="309">
        <v>4</v>
      </c>
      <c r="M78" s="309">
        <v>1</v>
      </c>
      <c r="N78" s="309">
        <v>0</v>
      </c>
      <c r="O78" s="309">
        <v>0</v>
      </c>
      <c r="P78" s="309">
        <v>1</v>
      </c>
      <c r="Q78" s="309">
        <v>0</v>
      </c>
      <c r="R78" s="309">
        <v>0</v>
      </c>
      <c r="S78" s="309">
        <v>0</v>
      </c>
      <c r="T78" s="365">
        <v>3</v>
      </c>
      <c r="U78" s="208"/>
      <c r="V78" s="208"/>
      <c r="W78" s="208"/>
      <c r="X78" s="27"/>
      <c r="Y78" s="53"/>
    </row>
    <row r="79" spans="2:25" ht="37.200000000000003" customHeight="1">
      <c r="B79" s="210"/>
      <c r="C79" s="210"/>
      <c r="D79" s="182" t="s">
        <v>190</v>
      </c>
      <c r="E79" s="204" t="s">
        <v>180</v>
      </c>
      <c r="F79" s="204">
        <v>3</v>
      </c>
      <c r="G79" s="307">
        <v>61</v>
      </c>
      <c r="H79" s="307">
        <v>112</v>
      </c>
      <c r="I79" s="307">
        <v>122</v>
      </c>
      <c r="J79" s="307">
        <v>61</v>
      </c>
      <c r="K79" s="307">
        <v>138</v>
      </c>
      <c r="L79" s="308">
        <v>27</v>
      </c>
      <c r="M79" s="308">
        <v>17</v>
      </c>
      <c r="N79" s="308">
        <v>3</v>
      </c>
      <c r="O79" s="308">
        <v>19</v>
      </c>
      <c r="P79" s="309">
        <v>15</v>
      </c>
      <c r="Q79" s="309">
        <v>2</v>
      </c>
      <c r="R79" s="309">
        <v>5</v>
      </c>
      <c r="S79" s="309">
        <v>37</v>
      </c>
      <c r="T79" s="365">
        <v>10</v>
      </c>
      <c r="U79" s="208"/>
      <c r="V79" s="208"/>
      <c r="W79" s="208"/>
      <c r="X79" s="27"/>
      <c r="Y79" s="53"/>
    </row>
    <row r="80" spans="2:25" ht="37.200000000000003" customHeight="1">
      <c r="B80" s="210"/>
      <c r="C80" s="210"/>
      <c r="D80" s="182" t="s">
        <v>190</v>
      </c>
      <c r="E80" s="206" t="s">
        <v>182</v>
      </c>
      <c r="F80" s="206">
        <v>3</v>
      </c>
      <c r="G80" s="307">
        <v>0</v>
      </c>
      <c r="H80" s="307">
        <v>4</v>
      </c>
      <c r="I80" s="307">
        <v>27</v>
      </c>
      <c r="J80" s="307">
        <v>9</v>
      </c>
      <c r="K80" s="307">
        <v>6</v>
      </c>
      <c r="L80" s="308">
        <v>0</v>
      </c>
      <c r="M80" s="308">
        <v>0</v>
      </c>
      <c r="N80" s="308">
        <v>0</v>
      </c>
      <c r="O80" s="308">
        <v>9</v>
      </c>
      <c r="P80" s="309">
        <v>4</v>
      </c>
      <c r="Q80" s="309">
        <v>0</v>
      </c>
      <c r="R80" s="309">
        <v>0</v>
      </c>
      <c r="S80" s="309">
        <v>2</v>
      </c>
      <c r="T80" s="365">
        <v>0</v>
      </c>
      <c r="U80" s="208"/>
      <c r="V80" s="208"/>
      <c r="W80" s="208"/>
      <c r="X80" s="27"/>
      <c r="Y80" s="53"/>
    </row>
    <row r="81" spans="2:25" ht="37.200000000000003" customHeight="1">
      <c r="B81" s="210"/>
      <c r="C81" s="210"/>
      <c r="D81" s="182" t="s">
        <v>190</v>
      </c>
      <c r="E81" s="206" t="s">
        <v>183</v>
      </c>
      <c r="F81" s="206">
        <v>3</v>
      </c>
      <c r="G81" s="307">
        <v>7</v>
      </c>
      <c r="H81" s="307">
        <v>12</v>
      </c>
      <c r="I81" s="307">
        <v>28</v>
      </c>
      <c r="J81" s="307">
        <v>4</v>
      </c>
      <c r="K81" s="307">
        <v>11</v>
      </c>
      <c r="L81" s="308">
        <v>13</v>
      </c>
      <c r="M81" s="308">
        <v>1</v>
      </c>
      <c r="N81" s="308">
        <v>0</v>
      </c>
      <c r="O81" s="308">
        <v>3</v>
      </c>
      <c r="P81" s="309">
        <v>6</v>
      </c>
      <c r="Q81" s="309">
        <v>0</v>
      </c>
      <c r="R81" s="309">
        <v>0</v>
      </c>
      <c r="S81" s="309">
        <v>0</v>
      </c>
      <c r="T81" s="365">
        <v>2</v>
      </c>
      <c r="U81" s="208"/>
      <c r="V81" s="208"/>
      <c r="W81" s="208"/>
      <c r="X81" s="27"/>
      <c r="Y81" s="53"/>
    </row>
    <row r="82" spans="2:25" ht="37.200000000000003" customHeight="1">
      <c r="B82" s="210"/>
      <c r="C82" s="210"/>
      <c r="D82" s="182" t="s">
        <v>190</v>
      </c>
      <c r="E82" s="206" t="s">
        <v>184</v>
      </c>
      <c r="F82" s="206">
        <v>3</v>
      </c>
      <c r="G82" s="307">
        <v>0</v>
      </c>
      <c r="H82" s="307">
        <v>0</v>
      </c>
      <c r="I82" s="307">
        <v>17</v>
      </c>
      <c r="J82" s="307">
        <v>1</v>
      </c>
      <c r="K82" s="307">
        <v>2</v>
      </c>
      <c r="L82" s="308">
        <v>0</v>
      </c>
      <c r="M82" s="308">
        <v>0</v>
      </c>
      <c r="N82" s="308">
        <v>0</v>
      </c>
      <c r="O82" s="308">
        <v>3</v>
      </c>
      <c r="P82" s="309">
        <v>4</v>
      </c>
      <c r="Q82" s="309">
        <v>0</v>
      </c>
      <c r="R82" s="309">
        <v>0</v>
      </c>
      <c r="S82" s="309">
        <v>0</v>
      </c>
      <c r="T82" s="365">
        <v>0</v>
      </c>
      <c r="U82" s="208"/>
      <c r="V82" s="208"/>
      <c r="W82" s="208"/>
      <c r="X82" s="27"/>
      <c r="Y82" s="53"/>
    </row>
    <row r="83" spans="2:25" ht="37.200000000000003" customHeight="1">
      <c r="B83" s="210"/>
      <c r="C83" s="210"/>
      <c r="D83" s="182" t="s">
        <v>190</v>
      </c>
      <c r="E83" s="206" t="s">
        <v>185</v>
      </c>
      <c r="F83" s="206">
        <v>3</v>
      </c>
      <c r="G83" s="307">
        <v>7</v>
      </c>
      <c r="H83" s="307">
        <v>12</v>
      </c>
      <c r="I83" s="307">
        <v>11</v>
      </c>
      <c r="J83" s="307">
        <v>3</v>
      </c>
      <c r="K83" s="307">
        <v>9</v>
      </c>
      <c r="L83" s="308">
        <v>13</v>
      </c>
      <c r="M83" s="308">
        <v>1</v>
      </c>
      <c r="N83" s="308">
        <v>0</v>
      </c>
      <c r="O83" s="308">
        <v>0</v>
      </c>
      <c r="P83" s="309">
        <v>2</v>
      </c>
      <c r="Q83" s="309">
        <v>0</v>
      </c>
      <c r="R83" s="309">
        <v>0</v>
      </c>
      <c r="S83" s="309">
        <v>0</v>
      </c>
      <c r="T83" s="365">
        <v>2</v>
      </c>
      <c r="U83" s="208"/>
      <c r="V83" s="208"/>
      <c r="W83" s="208"/>
      <c r="X83" s="27"/>
      <c r="Y83" s="53"/>
    </row>
    <row r="84" spans="2:25" ht="37.200000000000003" customHeight="1">
      <c r="B84" s="210"/>
      <c r="C84" s="210"/>
      <c r="D84" s="182" t="s">
        <v>190</v>
      </c>
      <c r="E84" s="204" t="s">
        <v>180</v>
      </c>
      <c r="F84" s="204" t="s">
        <v>50</v>
      </c>
      <c r="G84" s="307">
        <v>305</v>
      </c>
      <c r="H84" s="307">
        <v>385</v>
      </c>
      <c r="I84" s="307">
        <v>424</v>
      </c>
      <c r="J84" s="307">
        <v>305</v>
      </c>
      <c r="K84" s="307">
        <v>331</v>
      </c>
      <c r="L84" s="308">
        <v>61</v>
      </c>
      <c r="M84" s="308">
        <v>46</v>
      </c>
      <c r="N84" s="308">
        <v>15</v>
      </c>
      <c r="O84" s="308">
        <v>83</v>
      </c>
      <c r="P84" s="309">
        <v>66</v>
      </c>
      <c r="Q84" s="309">
        <v>16</v>
      </c>
      <c r="R84" s="309">
        <v>23</v>
      </c>
      <c r="S84" s="309">
        <v>123</v>
      </c>
      <c r="T84" s="365">
        <v>70</v>
      </c>
      <c r="U84" s="208"/>
      <c r="V84" s="208"/>
      <c r="W84" s="208"/>
      <c r="X84" s="27"/>
      <c r="Y84" s="53"/>
    </row>
    <row r="85" spans="2:25" ht="37.200000000000003" customHeight="1">
      <c r="B85" s="210"/>
      <c r="C85" s="210"/>
      <c r="D85" s="182" t="s">
        <v>190</v>
      </c>
      <c r="E85" s="206" t="s">
        <v>182</v>
      </c>
      <c r="F85" s="204" t="s">
        <v>50</v>
      </c>
      <c r="G85" s="307">
        <v>0</v>
      </c>
      <c r="H85" s="307">
        <v>9</v>
      </c>
      <c r="I85" s="307">
        <v>43</v>
      </c>
      <c r="J85" s="307">
        <v>63</v>
      </c>
      <c r="K85" s="307">
        <v>22</v>
      </c>
      <c r="L85" s="308">
        <v>0</v>
      </c>
      <c r="M85" s="308">
        <v>4</v>
      </c>
      <c r="N85" s="308">
        <v>1</v>
      </c>
      <c r="O85" s="308">
        <v>36</v>
      </c>
      <c r="P85" s="309">
        <v>7</v>
      </c>
      <c r="Q85" s="309">
        <v>0</v>
      </c>
      <c r="R85" s="309">
        <v>0</v>
      </c>
      <c r="S85" s="309">
        <v>23</v>
      </c>
      <c r="T85" s="365">
        <v>0</v>
      </c>
      <c r="U85" s="208"/>
      <c r="V85" s="208"/>
      <c r="W85" s="208"/>
      <c r="X85" s="27"/>
      <c r="Y85" s="53"/>
    </row>
    <row r="86" spans="2:25" ht="37.200000000000003" customHeight="1">
      <c r="B86" s="210"/>
      <c r="C86" s="210"/>
      <c r="D86" s="182" t="s">
        <v>190</v>
      </c>
      <c r="E86" s="206" t="s">
        <v>183</v>
      </c>
      <c r="F86" s="204" t="s">
        <v>50</v>
      </c>
      <c r="G86" s="307">
        <v>18</v>
      </c>
      <c r="H86" s="307">
        <v>16</v>
      </c>
      <c r="I86" s="307">
        <v>80</v>
      </c>
      <c r="J86" s="307">
        <v>31</v>
      </c>
      <c r="K86" s="307">
        <v>20</v>
      </c>
      <c r="L86" s="308">
        <v>7</v>
      </c>
      <c r="M86" s="308">
        <v>6</v>
      </c>
      <c r="N86" s="308">
        <v>0</v>
      </c>
      <c r="O86" s="308">
        <v>29</v>
      </c>
      <c r="P86" s="309">
        <v>4</v>
      </c>
      <c r="Q86" s="309">
        <v>0</v>
      </c>
      <c r="R86" s="309">
        <v>0</v>
      </c>
      <c r="S86" s="309">
        <v>18</v>
      </c>
      <c r="T86" s="365">
        <v>23</v>
      </c>
      <c r="U86" s="208"/>
      <c r="V86" s="208"/>
      <c r="W86" s="208"/>
      <c r="X86" s="27"/>
      <c r="Y86" s="53"/>
    </row>
    <row r="87" spans="2:25" ht="37.200000000000003" customHeight="1">
      <c r="B87" s="210"/>
      <c r="C87" s="210"/>
      <c r="D87" s="182" t="s">
        <v>190</v>
      </c>
      <c r="E87" s="206" t="s">
        <v>184</v>
      </c>
      <c r="F87" s="204" t="s">
        <v>50</v>
      </c>
      <c r="G87" s="307">
        <v>0</v>
      </c>
      <c r="H87" s="307">
        <v>5</v>
      </c>
      <c r="I87" s="307">
        <v>24</v>
      </c>
      <c r="J87" s="307">
        <v>29</v>
      </c>
      <c r="K87" s="307">
        <v>13</v>
      </c>
      <c r="L87" s="308">
        <v>0</v>
      </c>
      <c r="M87" s="308">
        <v>1</v>
      </c>
      <c r="N87" s="308">
        <v>0</v>
      </c>
      <c r="O87" s="308">
        <v>29</v>
      </c>
      <c r="P87" s="309">
        <v>1</v>
      </c>
      <c r="Q87" s="309">
        <v>0</v>
      </c>
      <c r="R87" s="309">
        <v>0</v>
      </c>
      <c r="S87" s="309">
        <v>18</v>
      </c>
      <c r="T87" s="365">
        <v>0</v>
      </c>
      <c r="U87" s="208"/>
      <c r="V87" s="208"/>
      <c r="W87" s="208"/>
      <c r="X87" s="27"/>
      <c r="Y87" s="53"/>
    </row>
    <row r="88" spans="2:25" ht="37.200000000000003" customHeight="1">
      <c r="B88" s="210"/>
      <c r="C88" s="210"/>
      <c r="D88" s="182" t="s">
        <v>190</v>
      </c>
      <c r="E88" s="206" t="s">
        <v>185</v>
      </c>
      <c r="F88" s="204" t="s">
        <v>50</v>
      </c>
      <c r="G88" s="307">
        <v>18</v>
      </c>
      <c r="H88" s="307">
        <v>11</v>
      </c>
      <c r="I88" s="307">
        <v>56</v>
      </c>
      <c r="J88" s="307">
        <v>2</v>
      </c>
      <c r="K88" s="307">
        <v>7</v>
      </c>
      <c r="L88" s="308">
        <v>7</v>
      </c>
      <c r="M88" s="308">
        <v>5</v>
      </c>
      <c r="N88" s="308">
        <v>0</v>
      </c>
      <c r="O88" s="308">
        <v>0</v>
      </c>
      <c r="P88" s="309">
        <v>3</v>
      </c>
      <c r="Q88" s="309">
        <v>0</v>
      </c>
      <c r="R88" s="309">
        <v>0</v>
      </c>
      <c r="S88" s="309">
        <v>0</v>
      </c>
      <c r="T88" s="365">
        <v>23</v>
      </c>
      <c r="U88" s="208"/>
      <c r="V88" s="208"/>
      <c r="W88" s="208"/>
      <c r="X88" s="27"/>
      <c r="Y88" s="53"/>
    </row>
    <row r="89" spans="2:25" ht="37.200000000000003" customHeight="1">
      <c r="B89" s="27" t="s">
        <v>191</v>
      </c>
      <c r="C89" s="28" t="s">
        <v>192</v>
      </c>
      <c r="D89" s="27" t="s">
        <v>193</v>
      </c>
      <c r="E89" s="211" t="s">
        <v>194</v>
      </c>
      <c r="F89" s="204">
        <v>1</v>
      </c>
      <c r="G89" s="310">
        <v>15</v>
      </c>
      <c r="H89" s="310">
        <v>12</v>
      </c>
      <c r="I89" s="310">
        <v>16</v>
      </c>
      <c r="J89" s="310">
        <v>12</v>
      </c>
      <c r="K89" s="310">
        <v>6</v>
      </c>
      <c r="L89" s="308">
        <v>0</v>
      </c>
      <c r="M89" s="308">
        <v>2</v>
      </c>
      <c r="N89" s="308">
        <v>0</v>
      </c>
      <c r="O89" s="308">
        <v>2</v>
      </c>
      <c r="P89" s="308">
        <v>2</v>
      </c>
      <c r="Q89" s="308">
        <v>1</v>
      </c>
      <c r="R89" s="308">
        <v>0</v>
      </c>
      <c r="S89" s="308">
        <v>2</v>
      </c>
      <c r="T89" s="366">
        <v>0</v>
      </c>
      <c r="U89" s="209"/>
      <c r="V89" s="209"/>
      <c r="W89" s="209"/>
      <c r="X89" s="11"/>
      <c r="Y89" s="52"/>
    </row>
    <row r="90" spans="2:25" ht="37.200000000000003" customHeight="1">
      <c r="B90" s="11"/>
      <c r="C90" s="9"/>
      <c r="D90" s="11" t="s">
        <v>193</v>
      </c>
      <c r="E90" s="211" t="s">
        <v>194</v>
      </c>
      <c r="F90" s="206">
        <v>2</v>
      </c>
      <c r="G90" s="307">
        <v>929</v>
      </c>
      <c r="H90" s="311">
        <v>1082</v>
      </c>
      <c r="I90" s="311">
        <v>1175</v>
      </c>
      <c r="J90" s="307">
        <v>976</v>
      </c>
      <c r="K90" s="311">
        <v>1632</v>
      </c>
      <c r="L90" s="309">
        <v>374</v>
      </c>
      <c r="M90" s="309">
        <v>312</v>
      </c>
      <c r="N90" s="309">
        <v>291</v>
      </c>
      <c r="O90" s="309">
        <v>335</v>
      </c>
      <c r="P90" s="309">
        <v>344</v>
      </c>
      <c r="Q90" s="309">
        <v>289</v>
      </c>
      <c r="R90" s="309">
        <v>217</v>
      </c>
      <c r="S90" s="309">
        <v>235</v>
      </c>
      <c r="T90" s="365">
        <v>315</v>
      </c>
      <c r="U90" s="208"/>
      <c r="V90" s="208"/>
      <c r="W90" s="208"/>
      <c r="X90" s="27"/>
      <c r="Y90" s="53"/>
    </row>
    <row r="91" spans="2:25" ht="37.200000000000003" customHeight="1">
      <c r="B91" s="11"/>
      <c r="C91" s="9"/>
      <c r="D91" s="11" t="s">
        <v>193</v>
      </c>
      <c r="E91" s="211" t="s">
        <v>194</v>
      </c>
      <c r="F91" s="206">
        <v>3</v>
      </c>
      <c r="G91" s="311">
        <v>1469</v>
      </c>
      <c r="H91" s="311">
        <v>2828</v>
      </c>
      <c r="I91" s="311">
        <v>2249</v>
      </c>
      <c r="J91" s="311">
        <v>2008</v>
      </c>
      <c r="K91" s="311">
        <v>3142</v>
      </c>
      <c r="L91" s="309">
        <v>508</v>
      </c>
      <c r="M91" s="309">
        <v>536</v>
      </c>
      <c r="N91" s="309">
        <v>725</v>
      </c>
      <c r="O91" s="309">
        <v>660</v>
      </c>
      <c r="P91" s="309">
        <v>518</v>
      </c>
      <c r="Q91" s="309">
        <v>413</v>
      </c>
      <c r="R91" s="309">
        <v>401</v>
      </c>
      <c r="S91" s="309">
        <v>508</v>
      </c>
      <c r="T91" s="365">
        <v>611</v>
      </c>
      <c r="U91" s="208"/>
      <c r="V91" s="208"/>
      <c r="W91" s="208"/>
      <c r="X91" s="27"/>
      <c r="Y91" s="53"/>
    </row>
    <row r="92" spans="2:25" ht="37.200000000000003" customHeight="1">
      <c r="B92" s="11"/>
      <c r="C92" s="9"/>
      <c r="D92" s="11" t="s">
        <v>193</v>
      </c>
      <c r="E92" s="211" t="s">
        <v>194</v>
      </c>
      <c r="F92" s="206" t="s">
        <v>50</v>
      </c>
      <c r="G92" s="311">
        <v>17145</v>
      </c>
      <c r="H92" s="311">
        <v>18440</v>
      </c>
      <c r="I92" s="311">
        <v>20157</v>
      </c>
      <c r="J92" s="311">
        <v>18003</v>
      </c>
      <c r="K92" s="311">
        <v>19248</v>
      </c>
      <c r="L92" s="312">
        <v>3970</v>
      </c>
      <c r="M92" s="312">
        <v>4736</v>
      </c>
      <c r="N92" s="312">
        <v>5966</v>
      </c>
      <c r="O92" s="312">
        <v>4627</v>
      </c>
      <c r="P92" s="312">
        <v>4403</v>
      </c>
      <c r="Q92" s="312">
        <v>4242</v>
      </c>
      <c r="R92" s="312">
        <v>4544</v>
      </c>
      <c r="S92" s="312">
        <v>4757</v>
      </c>
      <c r="T92" s="365">
        <v>4352</v>
      </c>
      <c r="U92" s="208"/>
      <c r="V92" s="208"/>
      <c r="W92" s="208"/>
      <c r="X92" s="27"/>
      <c r="Y92" s="53"/>
    </row>
    <row r="93" spans="2:25" ht="37.200000000000003" customHeight="1">
      <c r="B93" s="11"/>
      <c r="C93" s="9" t="s">
        <v>195</v>
      </c>
      <c r="D93" s="11" t="s">
        <v>196</v>
      </c>
      <c r="E93" s="211" t="s">
        <v>194</v>
      </c>
      <c r="F93" s="204">
        <v>1</v>
      </c>
      <c r="G93" s="307">
        <v>121</v>
      </c>
      <c r="H93" s="307">
        <v>107</v>
      </c>
      <c r="I93" s="307">
        <v>96</v>
      </c>
      <c r="J93" s="307">
        <v>52</v>
      </c>
      <c r="K93" s="307">
        <v>35</v>
      </c>
      <c r="L93" s="309">
        <v>8</v>
      </c>
      <c r="M93" s="309">
        <v>6</v>
      </c>
      <c r="N93" s="309">
        <v>1</v>
      </c>
      <c r="O93" s="309">
        <v>1</v>
      </c>
      <c r="P93" s="309">
        <v>1</v>
      </c>
      <c r="Q93" s="309">
        <v>0</v>
      </c>
      <c r="R93" s="309">
        <v>2</v>
      </c>
      <c r="S93" s="309">
        <v>1</v>
      </c>
      <c r="T93" s="365">
        <v>0</v>
      </c>
      <c r="U93" s="208"/>
      <c r="V93" s="208"/>
      <c r="W93" s="208"/>
      <c r="X93" s="27"/>
      <c r="Y93" s="53"/>
    </row>
    <row r="94" spans="2:25" ht="37.200000000000003" customHeight="1">
      <c r="B94" s="11"/>
      <c r="C94" s="9"/>
      <c r="D94" s="11" t="s">
        <v>196</v>
      </c>
      <c r="E94" s="211" t="s">
        <v>194</v>
      </c>
      <c r="F94" s="206">
        <v>2</v>
      </c>
      <c r="G94" s="311">
        <v>5721</v>
      </c>
      <c r="H94" s="311">
        <v>5262</v>
      </c>
      <c r="I94" s="311">
        <v>3827</v>
      </c>
      <c r="J94" s="311">
        <v>6733</v>
      </c>
      <c r="K94" s="311">
        <v>29877</v>
      </c>
      <c r="L94" s="312">
        <v>4024</v>
      </c>
      <c r="M94" s="312">
        <v>4294</v>
      </c>
      <c r="N94" s="312">
        <v>2215</v>
      </c>
      <c r="O94" s="312">
        <v>1570</v>
      </c>
      <c r="P94" s="312">
        <v>5167</v>
      </c>
      <c r="Q94" s="312">
        <v>6178</v>
      </c>
      <c r="R94" s="312">
        <v>1349</v>
      </c>
      <c r="S94" s="312">
        <v>1100</v>
      </c>
      <c r="T94" s="365">
        <v>11222</v>
      </c>
      <c r="U94" s="208"/>
      <c r="V94" s="208"/>
      <c r="W94" s="208"/>
      <c r="X94" s="27"/>
      <c r="Y94" s="53"/>
    </row>
    <row r="95" spans="2:25" ht="37.200000000000003" customHeight="1">
      <c r="B95" s="11"/>
      <c r="C95" s="9"/>
      <c r="D95" s="11" t="s">
        <v>196</v>
      </c>
      <c r="E95" s="211" t="s">
        <v>194</v>
      </c>
      <c r="F95" s="206">
        <v>3</v>
      </c>
      <c r="G95" s="311">
        <v>12479</v>
      </c>
      <c r="H95" s="311">
        <v>11995</v>
      </c>
      <c r="I95" s="311">
        <v>9909</v>
      </c>
      <c r="J95" s="311">
        <v>16884</v>
      </c>
      <c r="K95" s="311">
        <v>53386</v>
      </c>
      <c r="L95" s="312">
        <v>8446</v>
      </c>
      <c r="M95" s="312">
        <v>7987</v>
      </c>
      <c r="N95" s="312">
        <v>5181</v>
      </c>
      <c r="O95" s="312">
        <v>5123</v>
      </c>
      <c r="P95" s="312">
        <v>6483</v>
      </c>
      <c r="Q95" s="312">
        <v>9440</v>
      </c>
      <c r="R95" s="312">
        <v>4469</v>
      </c>
      <c r="S95" s="312">
        <v>1535</v>
      </c>
      <c r="T95" s="365">
        <v>11173</v>
      </c>
      <c r="U95" s="208"/>
      <c r="V95" s="208"/>
      <c r="W95" s="208"/>
      <c r="X95" s="27"/>
      <c r="Y95" s="53"/>
    </row>
    <row r="96" spans="2:25" ht="37.200000000000003" customHeight="1">
      <c r="B96" s="11"/>
      <c r="C96" s="9"/>
      <c r="D96" s="11" t="s">
        <v>196</v>
      </c>
      <c r="E96" s="211" t="s">
        <v>194</v>
      </c>
      <c r="F96" s="206" t="s">
        <v>50</v>
      </c>
      <c r="G96" s="311">
        <v>74077</v>
      </c>
      <c r="H96" s="311">
        <v>62647</v>
      </c>
      <c r="I96" s="311">
        <v>55980</v>
      </c>
      <c r="J96" s="311">
        <v>59449</v>
      </c>
      <c r="K96" s="311">
        <v>66075</v>
      </c>
      <c r="L96" s="312">
        <v>10747</v>
      </c>
      <c r="M96" s="312">
        <v>12328</v>
      </c>
      <c r="N96" s="312">
        <v>14940</v>
      </c>
      <c r="O96" s="312">
        <v>17926</v>
      </c>
      <c r="P96" s="312">
        <v>9678</v>
      </c>
      <c r="Q96" s="312">
        <v>16907</v>
      </c>
      <c r="R96" s="312">
        <v>26730</v>
      </c>
      <c r="S96" s="312">
        <v>32003</v>
      </c>
      <c r="T96" s="365">
        <v>10549</v>
      </c>
      <c r="U96" s="208"/>
      <c r="V96" s="208"/>
      <c r="W96" s="208"/>
      <c r="X96" s="27"/>
      <c r="Y96" s="53"/>
    </row>
    <row r="97" spans="2:25" ht="37.200000000000003" customHeight="1">
      <c r="B97" s="44"/>
      <c r="C97" s="9" t="s">
        <v>197</v>
      </c>
      <c r="D97" s="11" t="s">
        <v>198</v>
      </c>
      <c r="E97" s="211" t="s">
        <v>194</v>
      </c>
      <c r="F97" s="204">
        <v>1</v>
      </c>
      <c r="G97" s="307">
        <v>29</v>
      </c>
      <c r="H97" s="307">
        <v>24</v>
      </c>
      <c r="I97" s="307">
        <v>7</v>
      </c>
      <c r="J97" s="307">
        <v>19</v>
      </c>
      <c r="K97" s="307">
        <v>22</v>
      </c>
      <c r="L97" s="309">
        <v>2</v>
      </c>
      <c r="M97" s="309">
        <v>1</v>
      </c>
      <c r="N97" s="309">
        <v>2</v>
      </c>
      <c r="O97" s="309">
        <v>0</v>
      </c>
      <c r="P97" s="309">
        <v>0</v>
      </c>
      <c r="Q97" s="309">
        <v>0</v>
      </c>
      <c r="R97" s="309">
        <v>3</v>
      </c>
      <c r="S97" s="309">
        <v>0</v>
      </c>
      <c r="T97" s="365">
        <v>0</v>
      </c>
      <c r="U97" s="208"/>
      <c r="V97" s="208"/>
      <c r="W97" s="208"/>
      <c r="X97" s="27"/>
      <c r="Y97" s="53"/>
    </row>
    <row r="98" spans="2:25" ht="37.200000000000003" customHeight="1">
      <c r="B98" s="44"/>
      <c r="C98" s="9"/>
      <c r="D98" s="11" t="s">
        <v>198</v>
      </c>
      <c r="E98" s="211" t="s">
        <v>194</v>
      </c>
      <c r="F98" s="206">
        <v>2</v>
      </c>
      <c r="G98" s="311">
        <v>4866</v>
      </c>
      <c r="H98" s="311">
        <v>7847</v>
      </c>
      <c r="I98" s="311">
        <v>5092</v>
      </c>
      <c r="J98" s="311">
        <v>5211</v>
      </c>
      <c r="K98" s="311">
        <v>43687</v>
      </c>
      <c r="L98" s="312">
        <v>3404</v>
      </c>
      <c r="M98" s="312">
        <v>4122</v>
      </c>
      <c r="N98" s="312">
        <v>3307</v>
      </c>
      <c r="O98" s="309">
        <v>393</v>
      </c>
      <c r="P98" s="312">
        <v>7342</v>
      </c>
      <c r="Q98" s="312">
        <v>3849</v>
      </c>
      <c r="R98" s="309">
        <v>461</v>
      </c>
      <c r="S98" s="309">
        <v>446</v>
      </c>
      <c r="T98" s="365">
        <v>8470</v>
      </c>
      <c r="U98" s="208"/>
      <c r="V98" s="208"/>
      <c r="W98" s="208"/>
      <c r="X98" s="27"/>
      <c r="Y98" s="53"/>
    </row>
    <row r="99" spans="2:25" ht="37.200000000000003" customHeight="1">
      <c r="B99" s="44"/>
      <c r="C99" s="9"/>
      <c r="D99" s="11" t="s">
        <v>198</v>
      </c>
      <c r="E99" s="211" t="s">
        <v>194</v>
      </c>
      <c r="F99" s="206">
        <v>3</v>
      </c>
      <c r="G99" s="311">
        <v>9472</v>
      </c>
      <c r="H99" s="311">
        <v>10076</v>
      </c>
      <c r="I99" s="311">
        <v>7664</v>
      </c>
      <c r="J99" s="311">
        <v>8564</v>
      </c>
      <c r="K99" s="311">
        <v>65707</v>
      </c>
      <c r="L99" s="312">
        <v>6743</v>
      </c>
      <c r="M99" s="312">
        <v>6257</v>
      </c>
      <c r="N99" s="312">
        <v>6834</v>
      </c>
      <c r="O99" s="309">
        <v>710</v>
      </c>
      <c r="P99" s="312">
        <v>7013</v>
      </c>
      <c r="Q99" s="312">
        <v>5509</v>
      </c>
      <c r="R99" s="312">
        <v>1605</v>
      </c>
      <c r="S99" s="309">
        <v>305</v>
      </c>
      <c r="T99" s="365">
        <v>6633</v>
      </c>
      <c r="U99" s="208"/>
      <c r="V99" s="208"/>
      <c r="W99" s="208"/>
      <c r="X99" s="27"/>
      <c r="Y99" s="53"/>
    </row>
    <row r="100" spans="2:25" ht="37.200000000000003" customHeight="1">
      <c r="B100" s="44"/>
      <c r="C100" s="9"/>
      <c r="D100" s="11" t="s">
        <v>198</v>
      </c>
      <c r="E100" s="211" t="s">
        <v>194</v>
      </c>
      <c r="F100" s="206" t="s">
        <v>50</v>
      </c>
      <c r="G100" s="311">
        <v>70636</v>
      </c>
      <c r="H100" s="311">
        <v>56353</v>
      </c>
      <c r="I100" s="311">
        <v>51253</v>
      </c>
      <c r="J100" s="311">
        <v>58499</v>
      </c>
      <c r="K100" s="311">
        <v>78733</v>
      </c>
      <c r="L100" s="312">
        <v>3887</v>
      </c>
      <c r="M100" s="312">
        <v>8643</v>
      </c>
      <c r="N100" s="312">
        <v>13668</v>
      </c>
      <c r="O100" s="312">
        <v>19643</v>
      </c>
      <c r="P100" s="312">
        <v>3938</v>
      </c>
      <c r="Q100" s="312">
        <v>9864</v>
      </c>
      <c r="R100" s="312">
        <v>18938</v>
      </c>
      <c r="S100" s="312">
        <v>19068</v>
      </c>
      <c r="T100" s="365">
        <v>3438</v>
      </c>
      <c r="U100" s="208"/>
      <c r="V100" s="208"/>
      <c r="W100" s="208"/>
      <c r="X100" s="27"/>
      <c r="Y100" s="53"/>
    </row>
    <row r="101" spans="2:25" ht="43.2">
      <c r="B101" s="44"/>
      <c r="C101" s="9" t="s">
        <v>199</v>
      </c>
      <c r="D101" s="11" t="s">
        <v>49</v>
      </c>
      <c r="E101" s="211" t="s">
        <v>194</v>
      </c>
      <c r="F101" s="204">
        <v>1</v>
      </c>
      <c r="G101" s="307">
        <v>36</v>
      </c>
      <c r="H101" s="307">
        <v>37</v>
      </c>
      <c r="I101" s="307">
        <v>33</v>
      </c>
      <c r="J101" s="307">
        <v>809</v>
      </c>
      <c r="K101" s="307">
        <v>298</v>
      </c>
      <c r="L101" s="309">
        <v>115</v>
      </c>
      <c r="M101" s="309">
        <v>116</v>
      </c>
      <c r="N101" s="309">
        <v>114</v>
      </c>
      <c r="O101" s="309">
        <v>114</v>
      </c>
      <c r="P101" s="309">
        <v>83</v>
      </c>
      <c r="Q101" s="309">
        <v>166</v>
      </c>
      <c r="R101" s="309">
        <v>80</v>
      </c>
      <c r="S101" s="309">
        <v>13</v>
      </c>
      <c r="T101" s="361">
        <v>124.09123001489999</v>
      </c>
      <c r="U101" s="208"/>
      <c r="V101" s="208"/>
      <c r="W101" s="208"/>
      <c r="X101" s="27"/>
      <c r="Y101" s="210" t="s">
        <v>200</v>
      </c>
    </row>
    <row r="102" spans="2:25" ht="43.2">
      <c r="B102" s="44"/>
      <c r="C102" s="9"/>
      <c r="D102" s="11" t="s">
        <v>49</v>
      </c>
      <c r="E102" s="211" t="s">
        <v>194</v>
      </c>
      <c r="F102" s="206">
        <v>2</v>
      </c>
      <c r="G102" s="311">
        <v>4824</v>
      </c>
      <c r="H102" s="311">
        <v>5303</v>
      </c>
      <c r="I102" s="311">
        <v>4951</v>
      </c>
      <c r="J102" s="311">
        <v>13193</v>
      </c>
      <c r="K102" s="311">
        <v>10819</v>
      </c>
      <c r="L102" s="312">
        <v>2127</v>
      </c>
      <c r="M102" s="312">
        <v>4890</v>
      </c>
      <c r="N102" s="312">
        <v>2265</v>
      </c>
      <c r="O102" s="312">
        <v>1510</v>
      </c>
      <c r="P102" s="312">
        <v>4016</v>
      </c>
      <c r="Q102" s="312">
        <v>4651</v>
      </c>
      <c r="R102" s="309">
        <v>979</v>
      </c>
      <c r="S102" s="309">
        <v>143</v>
      </c>
      <c r="T102" s="361">
        <v>4264.8699065935998</v>
      </c>
      <c r="U102" s="208"/>
      <c r="V102" s="208"/>
      <c r="W102" s="208"/>
      <c r="X102" s="27"/>
      <c r="Y102" s="210" t="s">
        <v>200</v>
      </c>
    </row>
    <row r="103" spans="2:25" ht="43.2">
      <c r="B103" s="44"/>
      <c r="C103" s="9"/>
      <c r="D103" s="11" t="s">
        <v>49</v>
      </c>
      <c r="E103" s="211" t="s">
        <v>194</v>
      </c>
      <c r="F103" s="206">
        <v>3</v>
      </c>
      <c r="G103" s="311">
        <v>7808</v>
      </c>
      <c r="H103" s="311">
        <v>7835</v>
      </c>
      <c r="I103" s="311">
        <v>7748</v>
      </c>
      <c r="J103" s="311">
        <v>25038</v>
      </c>
      <c r="K103" s="311">
        <v>18626</v>
      </c>
      <c r="L103" s="312">
        <v>4872</v>
      </c>
      <c r="M103" s="312">
        <v>7848</v>
      </c>
      <c r="N103" s="312">
        <v>4471</v>
      </c>
      <c r="O103" s="312">
        <v>3487</v>
      </c>
      <c r="P103" s="312">
        <v>5988</v>
      </c>
      <c r="Q103" s="312">
        <v>8732</v>
      </c>
      <c r="R103" s="312">
        <v>2915</v>
      </c>
      <c r="S103" s="309">
        <v>281</v>
      </c>
      <c r="T103" s="361">
        <v>7060.3561113574997</v>
      </c>
      <c r="U103" s="208"/>
      <c r="V103" s="208"/>
      <c r="W103" s="208"/>
      <c r="X103" s="27"/>
      <c r="Y103" s="210" t="s">
        <v>200</v>
      </c>
    </row>
    <row r="104" spans="2:25" ht="43.2">
      <c r="B104" s="44"/>
      <c r="C104" s="9"/>
      <c r="D104" s="11" t="s">
        <v>49</v>
      </c>
      <c r="E104" s="211" t="s">
        <v>194</v>
      </c>
      <c r="F104" s="206" t="s">
        <v>50</v>
      </c>
      <c r="G104" s="311">
        <v>39797</v>
      </c>
      <c r="H104" s="311">
        <v>39567</v>
      </c>
      <c r="I104" s="311">
        <v>39424</v>
      </c>
      <c r="J104" s="311">
        <v>40137</v>
      </c>
      <c r="K104" s="311">
        <v>43410</v>
      </c>
      <c r="L104" s="312">
        <v>2516</v>
      </c>
      <c r="M104" s="312">
        <v>18954</v>
      </c>
      <c r="N104" s="312">
        <v>11947</v>
      </c>
      <c r="O104" s="312">
        <v>6318</v>
      </c>
      <c r="P104" s="312">
        <v>3117</v>
      </c>
      <c r="Q104" s="312">
        <v>10755</v>
      </c>
      <c r="R104" s="312">
        <v>18474</v>
      </c>
      <c r="S104" s="312">
        <v>7137</v>
      </c>
      <c r="T104" s="361">
        <v>5180.8165008630003</v>
      </c>
      <c r="U104" s="208"/>
      <c r="V104" s="208"/>
      <c r="W104" s="208"/>
      <c r="X104" s="27"/>
      <c r="Y104" s="210" t="s">
        <v>200</v>
      </c>
    </row>
    <row r="105" spans="2:25" ht="37.200000000000003" customHeight="1">
      <c r="B105" s="11" t="s">
        <v>201</v>
      </c>
      <c r="C105" s="9" t="s">
        <v>127</v>
      </c>
      <c r="D105" s="11" t="s">
        <v>202</v>
      </c>
      <c r="E105" s="211" t="s">
        <v>194</v>
      </c>
      <c r="F105" s="204">
        <v>1</v>
      </c>
      <c r="G105" s="307">
        <v>2</v>
      </c>
      <c r="H105" s="307">
        <v>0</v>
      </c>
      <c r="I105" s="307">
        <v>2</v>
      </c>
      <c r="J105" s="307">
        <v>0</v>
      </c>
      <c r="K105" s="307">
        <v>0</v>
      </c>
      <c r="L105" s="309">
        <v>0</v>
      </c>
      <c r="M105" s="309">
        <v>0</v>
      </c>
      <c r="N105" s="309">
        <v>0</v>
      </c>
      <c r="O105" s="309">
        <v>0</v>
      </c>
      <c r="P105" s="309">
        <v>0</v>
      </c>
      <c r="Q105" s="309">
        <v>0</v>
      </c>
      <c r="R105" s="309">
        <v>1</v>
      </c>
      <c r="S105" s="309">
        <v>4</v>
      </c>
      <c r="T105" s="365">
        <v>0</v>
      </c>
      <c r="U105" s="208"/>
      <c r="V105" s="208"/>
      <c r="W105" s="208"/>
      <c r="X105" s="27"/>
      <c r="Y105" s="53"/>
    </row>
    <row r="106" spans="2:25" ht="37.200000000000003" customHeight="1">
      <c r="B106" s="11"/>
      <c r="C106" s="9"/>
      <c r="D106" s="11" t="s">
        <v>202</v>
      </c>
      <c r="E106" s="211" t="s">
        <v>194</v>
      </c>
      <c r="F106" s="206">
        <v>2</v>
      </c>
      <c r="G106" s="307">
        <v>27</v>
      </c>
      <c r="H106" s="307">
        <v>22</v>
      </c>
      <c r="I106" s="307">
        <v>24</v>
      </c>
      <c r="J106" s="307">
        <v>12</v>
      </c>
      <c r="K106" s="307">
        <v>80</v>
      </c>
      <c r="L106" s="309">
        <v>8</v>
      </c>
      <c r="M106" s="309">
        <v>13</v>
      </c>
      <c r="N106" s="309">
        <v>31</v>
      </c>
      <c r="O106" s="309">
        <v>42</v>
      </c>
      <c r="P106" s="309">
        <v>15</v>
      </c>
      <c r="Q106" s="309">
        <v>29</v>
      </c>
      <c r="R106" s="309">
        <v>17</v>
      </c>
      <c r="S106" s="309">
        <v>9</v>
      </c>
      <c r="T106" s="365">
        <v>14</v>
      </c>
      <c r="U106" s="208"/>
      <c r="V106" s="208"/>
      <c r="W106" s="208"/>
      <c r="X106" s="27"/>
      <c r="Y106" s="53"/>
    </row>
    <row r="107" spans="2:25" ht="37.200000000000003" customHeight="1">
      <c r="B107" s="11"/>
      <c r="C107" s="9"/>
      <c r="D107" s="11" t="s">
        <v>202</v>
      </c>
      <c r="E107" s="211" t="s">
        <v>194</v>
      </c>
      <c r="F107" s="206">
        <v>3</v>
      </c>
      <c r="G107" s="307">
        <v>20</v>
      </c>
      <c r="H107" s="307">
        <v>59</v>
      </c>
      <c r="I107" s="307">
        <v>15</v>
      </c>
      <c r="J107" s="307">
        <v>20</v>
      </c>
      <c r="K107" s="307">
        <v>33</v>
      </c>
      <c r="L107" s="309">
        <v>10</v>
      </c>
      <c r="M107" s="309">
        <v>8</v>
      </c>
      <c r="N107" s="309">
        <v>23</v>
      </c>
      <c r="O107" s="309">
        <v>21</v>
      </c>
      <c r="P107" s="309">
        <v>15</v>
      </c>
      <c r="Q107" s="309">
        <v>30</v>
      </c>
      <c r="R107" s="309">
        <v>28</v>
      </c>
      <c r="S107" s="309">
        <v>8</v>
      </c>
      <c r="T107" s="365">
        <v>11</v>
      </c>
      <c r="U107" s="208"/>
      <c r="V107" s="208"/>
      <c r="W107" s="208"/>
      <c r="X107" s="27"/>
      <c r="Y107" s="53"/>
    </row>
    <row r="108" spans="2:25" ht="37.200000000000003" customHeight="1">
      <c r="B108" s="11"/>
      <c r="C108" s="9"/>
      <c r="D108" s="11" t="s">
        <v>202</v>
      </c>
      <c r="E108" s="211" t="s">
        <v>194</v>
      </c>
      <c r="F108" s="206" t="s">
        <v>50</v>
      </c>
      <c r="G108" s="307">
        <v>193</v>
      </c>
      <c r="H108" s="307">
        <v>174</v>
      </c>
      <c r="I108" s="307">
        <v>172</v>
      </c>
      <c r="J108" s="307">
        <v>148</v>
      </c>
      <c r="K108" s="307">
        <v>192</v>
      </c>
      <c r="L108" s="309">
        <v>40</v>
      </c>
      <c r="M108" s="309">
        <v>30</v>
      </c>
      <c r="N108" s="309">
        <v>54</v>
      </c>
      <c r="O108" s="309">
        <v>45</v>
      </c>
      <c r="P108" s="309">
        <v>38</v>
      </c>
      <c r="Q108" s="309">
        <v>49</v>
      </c>
      <c r="R108" s="309">
        <v>28</v>
      </c>
      <c r="S108" s="309">
        <v>57</v>
      </c>
      <c r="T108" s="365">
        <v>59</v>
      </c>
      <c r="U108" s="208"/>
      <c r="V108" s="208"/>
      <c r="W108" s="208"/>
      <c r="X108" s="27"/>
      <c r="Y108" s="53"/>
    </row>
    <row r="109" spans="2:25" ht="37.200000000000003" customHeight="1">
      <c r="B109" s="11"/>
      <c r="C109" s="9" t="s">
        <v>135</v>
      </c>
      <c r="D109" s="11" t="s">
        <v>203</v>
      </c>
      <c r="E109" s="211" t="s">
        <v>194</v>
      </c>
      <c r="F109" s="204">
        <v>1</v>
      </c>
      <c r="G109" s="307">
        <v>1</v>
      </c>
      <c r="H109" s="307">
        <v>1</v>
      </c>
      <c r="I109" s="307">
        <v>447</v>
      </c>
      <c r="J109" s="307">
        <v>0</v>
      </c>
      <c r="K109" s="307">
        <v>4</v>
      </c>
      <c r="L109" s="309">
        <v>1</v>
      </c>
      <c r="M109" s="309">
        <v>2</v>
      </c>
      <c r="N109" s="309">
        <v>3</v>
      </c>
      <c r="O109" s="309">
        <v>1</v>
      </c>
      <c r="P109" s="309">
        <v>0</v>
      </c>
      <c r="Q109" s="309">
        <v>0</v>
      </c>
      <c r="R109" s="309">
        <v>3</v>
      </c>
      <c r="S109" s="309">
        <v>0</v>
      </c>
      <c r="T109" s="365">
        <v>0</v>
      </c>
      <c r="U109" s="208"/>
      <c r="V109" s="208"/>
      <c r="W109" s="208"/>
      <c r="X109" s="27"/>
      <c r="Y109" s="53"/>
    </row>
    <row r="110" spans="2:25" ht="37.200000000000003" customHeight="1">
      <c r="B110" s="11"/>
      <c r="C110" s="9"/>
      <c r="D110" s="11" t="s">
        <v>203</v>
      </c>
      <c r="E110" s="211" t="s">
        <v>194</v>
      </c>
      <c r="F110" s="206">
        <v>2</v>
      </c>
      <c r="G110" s="307">
        <v>595</v>
      </c>
      <c r="H110" s="307">
        <v>566</v>
      </c>
      <c r="I110" s="307">
        <v>929</v>
      </c>
      <c r="J110" s="311">
        <v>1091</v>
      </c>
      <c r="K110" s="311">
        <v>9705</v>
      </c>
      <c r="L110" s="309">
        <v>1025</v>
      </c>
      <c r="M110" s="309">
        <v>3283</v>
      </c>
      <c r="N110" s="309">
        <v>1126</v>
      </c>
      <c r="O110" s="309">
        <v>470</v>
      </c>
      <c r="P110" s="309">
        <v>391</v>
      </c>
      <c r="Q110" s="309">
        <v>881</v>
      </c>
      <c r="R110" s="309">
        <v>362</v>
      </c>
      <c r="S110" s="309">
        <v>108</v>
      </c>
      <c r="T110" s="365">
        <v>142</v>
      </c>
      <c r="U110" s="208"/>
      <c r="V110" s="208"/>
      <c r="W110" s="208"/>
      <c r="X110" s="27"/>
      <c r="Y110" s="53"/>
    </row>
    <row r="111" spans="2:25" ht="37.200000000000003" customHeight="1">
      <c r="B111" s="11"/>
      <c r="C111" s="9"/>
      <c r="D111" s="11" t="s">
        <v>203</v>
      </c>
      <c r="E111" s="211" t="s">
        <v>194</v>
      </c>
      <c r="F111" s="206">
        <v>3</v>
      </c>
      <c r="G111" s="307">
        <v>389</v>
      </c>
      <c r="H111" s="307">
        <v>445</v>
      </c>
      <c r="I111" s="307">
        <v>2</v>
      </c>
      <c r="J111" s="307">
        <v>560</v>
      </c>
      <c r="K111" s="307">
        <v>5856</v>
      </c>
      <c r="L111" s="308">
        <v>818</v>
      </c>
      <c r="M111" s="308">
        <v>3565</v>
      </c>
      <c r="N111" s="308">
        <v>978</v>
      </c>
      <c r="O111" s="308">
        <v>660</v>
      </c>
      <c r="P111" s="309">
        <v>489</v>
      </c>
      <c r="Q111" s="309">
        <v>1303</v>
      </c>
      <c r="R111" s="309">
        <v>577</v>
      </c>
      <c r="S111" s="309">
        <v>160</v>
      </c>
      <c r="T111" s="365">
        <v>224</v>
      </c>
      <c r="U111" s="208"/>
      <c r="V111" s="208"/>
      <c r="W111" s="208"/>
      <c r="X111" s="27"/>
      <c r="Y111" s="53"/>
    </row>
    <row r="112" spans="2:25" ht="37.200000000000003" customHeight="1">
      <c r="B112" s="11"/>
      <c r="C112" s="9"/>
      <c r="D112" s="11" t="s">
        <v>203</v>
      </c>
      <c r="E112" s="211" t="s">
        <v>194</v>
      </c>
      <c r="F112" s="206" t="s">
        <v>50</v>
      </c>
      <c r="G112" s="311">
        <v>4369</v>
      </c>
      <c r="H112" s="311">
        <v>4207</v>
      </c>
      <c r="I112" s="311">
        <v>5033</v>
      </c>
      <c r="J112" s="311">
        <v>5367</v>
      </c>
      <c r="K112" s="311">
        <v>7322</v>
      </c>
      <c r="L112" s="308">
        <v>1399</v>
      </c>
      <c r="M112" s="308">
        <v>1177</v>
      </c>
      <c r="N112" s="308">
        <v>888</v>
      </c>
      <c r="O112" s="308">
        <v>1031</v>
      </c>
      <c r="P112" s="312">
        <v>1300</v>
      </c>
      <c r="Q112" s="309">
        <v>888</v>
      </c>
      <c r="R112" s="309">
        <v>730</v>
      </c>
      <c r="S112" s="309">
        <v>607</v>
      </c>
      <c r="T112" s="365">
        <v>828</v>
      </c>
      <c r="U112" s="208"/>
      <c r="V112" s="208"/>
      <c r="W112" s="208"/>
      <c r="X112" s="27"/>
      <c r="Y112" s="53"/>
    </row>
    <row r="113" spans="2:25" ht="37.200000000000003" customHeight="1">
      <c r="B113" s="44"/>
      <c r="C113" s="9" t="s">
        <v>204</v>
      </c>
      <c r="D113" s="11" t="s">
        <v>205</v>
      </c>
      <c r="E113" s="211" t="s">
        <v>194</v>
      </c>
      <c r="F113" s="204">
        <v>1</v>
      </c>
      <c r="G113" s="307">
        <v>3</v>
      </c>
      <c r="H113" s="307">
        <v>0</v>
      </c>
      <c r="I113" s="307">
        <v>372</v>
      </c>
      <c r="J113" s="307">
        <v>0</v>
      </c>
      <c r="K113" s="307">
        <v>0</v>
      </c>
      <c r="L113" s="308">
        <v>0</v>
      </c>
      <c r="M113" s="308">
        <v>0</v>
      </c>
      <c r="N113" s="308">
        <v>0</v>
      </c>
      <c r="O113" s="308">
        <v>0</v>
      </c>
      <c r="P113" s="309">
        <v>0</v>
      </c>
      <c r="Q113" s="309">
        <v>0</v>
      </c>
      <c r="R113" s="309">
        <v>0</v>
      </c>
      <c r="S113" s="309">
        <v>0</v>
      </c>
      <c r="T113" s="365">
        <v>0</v>
      </c>
      <c r="U113" s="208"/>
      <c r="V113" s="208"/>
      <c r="W113" s="208"/>
      <c r="X113" s="27"/>
      <c r="Y113" s="53"/>
    </row>
    <row r="114" spans="2:25" ht="37.200000000000003" customHeight="1">
      <c r="B114" s="44"/>
      <c r="C114" s="9"/>
      <c r="D114" s="11" t="s">
        <v>205</v>
      </c>
      <c r="E114" s="211" t="s">
        <v>194</v>
      </c>
      <c r="F114" s="206">
        <v>2</v>
      </c>
      <c r="G114" s="307">
        <v>641</v>
      </c>
      <c r="H114" s="307">
        <v>550</v>
      </c>
      <c r="I114" s="307">
        <v>323</v>
      </c>
      <c r="J114" s="307">
        <v>178</v>
      </c>
      <c r="K114" s="311">
        <v>1507</v>
      </c>
      <c r="L114" s="308">
        <v>109</v>
      </c>
      <c r="M114" s="308">
        <v>371</v>
      </c>
      <c r="N114" s="308">
        <v>297</v>
      </c>
      <c r="O114" s="308">
        <v>96</v>
      </c>
      <c r="P114" s="309">
        <v>417</v>
      </c>
      <c r="Q114" s="309">
        <v>377</v>
      </c>
      <c r="R114" s="309">
        <v>123</v>
      </c>
      <c r="S114" s="309">
        <v>21</v>
      </c>
      <c r="T114" s="365">
        <v>64</v>
      </c>
      <c r="U114" s="208"/>
      <c r="V114" s="208"/>
      <c r="W114" s="208"/>
      <c r="X114" s="27"/>
      <c r="Y114" s="53"/>
    </row>
    <row r="115" spans="2:25" ht="37.200000000000003" customHeight="1">
      <c r="B115" s="44"/>
      <c r="C115" s="9"/>
      <c r="D115" s="11" t="s">
        <v>205</v>
      </c>
      <c r="E115" s="211" t="s">
        <v>194</v>
      </c>
      <c r="F115" s="206">
        <v>3</v>
      </c>
      <c r="G115" s="307">
        <v>270</v>
      </c>
      <c r="H115" s="307">
        <v>172</v>
      </c>
      <c r="I115" s="307">
        <v>0</v>
      </c>
      <c r="J115" s="307">
        <v>176</v>
      </c>
      <c r="K115" s="307">
        <v>1069</v>
      </c>
      <c r="L115" s="308">
        <v>76</v>
      </c>
      <c r="M115" s="308">
        <v>416</v>
      </c>
      <c r="N115" s="308">
        <v>386</v>
      </c>
      <c r="O115" s="308">
        <v>175</v>
      </c>
      <c r="P115" s="309">
        <v>399</v>
      </c>
      <c r="Q115" s="309">
        <v>438</v>
      </c>
      <c r="R115" s="309">
        <v>128</v>
      </c>
      <c r="S115" s="309">
        <v>21</v>
      </c>
      <c r="T115" s="365">
        <v>57</v>
      </c>
      <c r="U115" s="208"/>
      <c r="V115" s="208"/>
      <c r="W115" s="208"/>
      <c r="X115" s="27"/>
      <c r="Y115" s="53"/>
    </row>
    <row r="116" spans="2:25" ht="37.200000000000003" customHeight="1">
      <c r="B116" s="44"/>
      <c r="C116" s="9"/>
      <c r="D116" s="11" t="s">
        <v>205</v>
      </c>
      <c r="E116" s="211" t="s">
        <v>194</v>
      </c>
      <c r="F116" s="206" t="s">
        <v>50</v>
      </c>
      <c r="G116" s="313">
        <v>6105</v>
      </c>
      <c r="H116" s="313">
        <v>2623</v>
      </c>
      <c r="I116" s="313">
        <v>2374</v>
      </c>
      <c r="J116" s="313">
        <v>1349</v>
      </c>
      <c r="K116" s="313">
        <v>2493</v>
      </c>
      <c r="L116" s="308">
        <v>599</v>
      </c>
      <c r="M116" s="308">
        <v>454</v>
      </c>
      <c r="N116" s="308">
        <v>321</v>
      </c>
      <c r="O116" s="308">
        <v>352</v>
      </c>
      <c r="P116" s="308">
        <v>232</v>
      </c>
      <c r="Q116" s="308">
        <v>257</v>
      </c>
      <c r="R116" s="308">
        <v>143</v>
      </c>
      <c r="S116" s="308">
        <v>322</v>
      </c>
      <c r="T116" s="366">
        <v>678</v>
      </c>
      <c r="U116" s="209"/>
      <c r="V116" s="209"/>
      <c r="W116" s="209"/>
      <c r="X116" s="11"/>
      <c r="Y116" s="52"/>
    </row>
    <row r="117" spans="2:25" ht="37.200000000000003" customHeight="1">
      <c r="B117" s="44"/>
      <c r="C117" s="9" t="s">
        <v>206</v>
      </c>
      <c r="D117" s="11" t="s">
        <v>56</v>
      </c>
      <c r="E117" s="211" t="s">
        <v>194</v>
      </c>
      <c r="F117" s="204">
        <v>1</v>
      </c>
      <c r="G117" s="310">
        <v>194</v>
      </c>
      <c r="H117" s="310">
        <v>138</v>
      </c>
      <c r="I117" s="310">
        <v>187</v>
      </c>
      <c r="J117" s="310">
        <v>219</v>
      </c>
      <c r="K117" s="313">
        <v>1346</v>
      </c>
      <c r="L117" s="310">
        <v>76</v>
      </c>
      <c r="M117" s="310">
        <v>76</v>
      </c>
      <c r="N117" s="310">
        <v>76</v>
      </c>
      <c r="O117" s="310">
        <v>76</v>
      </c>
      <c r="P117" s="371">
        <v>17.686427538557854</v>
      </c>
      <c r="Q117" s="371">
        <v>48.936171595341882</v>
      </c>
      <c r="R117" s="371">
        <v>22.870433136595292</v>
      </c>
      <c r="S117" s="371">
        <v>20.600399643947242</v>
      </c>
      <c r="T117" s="371">
        <v>31.972168786529508</v>
      </c>
      <c r="U117" s="208"/>
      <c r="V117" s="208"/>
      <c r="W117" s="208"/>
      <c r="X117" s="27"/>
      <c r="Y117" s="53"/>
    </row>
    <row r="118" spans="2:25" ht="37.200000000000003" customHeight="1">
      <c r="B118" s="44"/>
      <c r="C118" s="9"/>
      <c r="D118" s="11" t="s">
        <v>56</v>
      </c>
      <c r="E118" s="211" t="s">
        <v>194</v>
      </c>
      <c r="F118" s="206">
        <v>2</v>
      </c>
      <c r="G118" s="313">
        <v>2459</v>
      </c>
      <c r="H118" s="313">
        <v>1861</v>
      </c>
      <c r="I118" s="313">
        <v>2384</v>
      </c>
      <c r="J118" s="313">
        <v>2857</v>
      </c>
      <c r="K118" s="313">
        <v>4500</v>
      </c>
      <c r="L118" s="313">
        <v>1489</v>
      </c>
      <c r="M118" s="313">
        <v>2406</v>
      </c>
      <c r="N118" s="313">
        <v>1110</v>
      </c>
      <c r="O118" s="313">
        <v>1032</v>
      </c>
      <c r="P118" s="371">
        <v>722.47641311998882</v>
      </c>
      <c r="Q118" s="371">
        <v>1814.2975075561781</v>
      </c>
      <c r="R118" s="371">
        <v>1196.8415005402021</v>
      </c>
      <c r="S118" s="371">
        <v>675.17129832976354</v>
      </c>
      <c r="T118" s="371">
        <v>908.16417071323394</v>
      </c>
      <c r="U118" s="208"/>
      <c r="V118" s="208"/>
      <c r="W118" s="208"/>
      <c r="X118" s="27"/>
      <c r="Y118" s="53"/>
    </row>
    <row r="119" spans="2:25" ht="37.200000000000003" customHeight="1">
      <c r="B119" s="44"/>
      <c r="C119" s="9"/>
      <c r="D119" s="11" t="s">
        <v>56</v>
      </c>
      <c r="E119" s="211" t="s">
        <v>194</v>
      </c>
      <c r="F119" s="206">
        <v>3</v>
      </c>
      <c r="G119" s="313">
        <v>4852</v>
      </c>
      <c r="H119" s="313">
        <v>3638</v>
      </c>
      <c r="I119" s="313">
        <v>4700</v>
      </c>
      <c r="J119" s="313">
        <v>5615</v>
      </c>
      <c r="K119" s="313">
        <v>7035</v>
      </c>
      <c r="L119" s="313">
        <v>2098</v>
      </c>
      <c r="M119" s="313">
        <v>3035</v>
      </c>
      <c r="N119" s="313">
        <v>2125</v>
      </c>
      <c r="O119" s="313">
        <v>2170</v>
      </c>
      <c r="P119" s="371">
        <v>1179.8957779766702</v>
      </c>
      <c r="Q119" s="371">
        <v>2616.0532365269914</v>
      </c>
      <c r="R119" s="371">
        <v>2017.1454178863964</v>
      </c>
      <c r="S119" s="371">
        <v>1292.1474390940341</v>
      </c>
      <c r="T119" s="371">
        <v>1077.0224336012207</v>
      </c>
      <c r="U119" s="208"/>
      <c r="V119" s="208"/>
      <c r="W119" s="208"/>
      <c r="X119" s="27"/>
      <c r="Y119" s="53"/>
    </row>
    <row r="120" spans="2:25" ht="37.200000000000003" customHeight="1">
      <c r="B120" s="44"/>
      <c r="C120" s="9"/>
      <c r="D120" s="11" t="s">
        <v>56</v>
      </c>
      <c r="E120" s="211" t="s">
        <v>194</v>
      </c>
      <c r="F120" s="206" t="s">
        <v>50</v>
      </c>
      <c r="G120" s="313">
        <v>12023</v>
      </c>
      <c r="H120" s="313">
        <v>12023</v>
      </c>
      <c r="I120" s="313">
        <v>12023</v>
      </c>
      <c r="J120" s="313">
        <v>15896</v>
      </c>
      <c r="K120" s="313">
        <v>16533</v>
      </c>
      <c r="L120" s="313">
        <v>3688</v>
      </c>
      <c r="M120" s="313">
        <v>4134</v>
      </c>
      <c r="N120" s="313">
        <v>4137</v>
      </c>
      <c r="O120" s="313">
        <v>3910</v>
      </c>
      <c r="P120" s="371">
        <v>2061.6509812013046</v>
      </c>
      <c r="Q120" s="371">
        <v>1886.0607204552296</v>
      </c>
      <c r="R120" s="371">
        <v>2115.3609280480491</v>
      </c>
      <c r="S120" s="371">
        <v>2177.9641342303139</v>
      </c>
      <c r="T120" s="371">
        <v>1605.5870186139593</v>
      </c>
      <c r="U120" s="208"/>
      <c r="V120" s="208"/>
      <c r="W120" s="208"/>
      <c r="X120" s="27"/>
      <c r="Y120" s="53"/>
    </row>
    <row r="121" spans="2:25" ht="37.200000000000003" customHeight="1">
      <c r="B121" s="11"/>
      <c r="C121" s="9" t="s">
        <v>138</v>
      </c>
      <c r="D121" s="11" t="s">
        <v>207</v>
      </c>
      <c r="E121" s="211" t="s">
        <v>194</v>
      </c>
      <c r="F121" s="211" t="s">
        <v>194</v>
      </c>
      <c r="G121" s="310">
        <v>0</v>
      </c>
      <c r="H121" s="310">
        <v>0</v>
      </c>
      <c r="I121" s="310">
        <v>2</v>
      </c>
      <c r="J121" s="310">
        <v>3</v>
      </c>
      <c r="K121" s="310">
        <v>1</v>
      </c>
      <c r="L121" s="310">
        <v>0</v>
      </c>
      <c r="M121" s="310">
        <v>0</v>
      </c>
      <c r="N121" s="310">
        <v>0</v>
      </c>
      <c r="O121" s="310">
        <v>0</v>
      </c>
      <c r="P121" s="310">
        <v>0</v>
      </c>
      <c r="Q121" s="310">
        <v>0</v>
      </c>
      <c r="R121" s="310">
        <v>0</v>
      </c>
      <c r="S121" s="310">
        <v>0</v>
      </c>
      <c r="T121" s="381">
        <v>0</v>
      </c>
      <c r="U121" s="208"/>
      <c r="V121" s="208"/>
      <c r="W121" s="208"/>
    </row>
    <row r="122" spans="2:25" ht="37.200000000000003" customHeight="1">
      <c r="B122" s="44"/>
      <c r="C122" s="9" t="s">
        <v>142</v>
      </c>
      <c r="D122" s="11" t="s">
        <v>208</v>
      </c>
      <c r="E122" s="211" t="s">
        <v>194</v>
      </c>
      <c r="F122" s="211" t="s">
        <v>194</v>
      </c>
      <c r="G122" s="310">
        <v>0</v>
      </c>
      <c r="H122" s="310">
        <v>3</v>
      </c>
      <c r="I122" s="310">
        <v>2</v>
      </c>
      <c r="J122" s="310">
        <v>3</v>
      </c>
      <c r="K122" s="310">
        <v>3</v>
      </c>
      <c r="L122" s="310">
        <v>0</v>
      </c>
      <c r="M122" s="310">
        <v>0</v>
      </c>
      <c r="N122" s="310">
        <v>6</v>
      </c>
      <c r="O122" s="310">
        <v>2</v>
      </c>
      <c r="P122" s="310">
        <v>0</v>
      </c>
      <c r="Q122" s="310">
        <v>0</v>
      </c>
      <c r="R122" s="310">
        <v>0</v>
      </c>
      <c r="S122" s="310">
        <v>0</v>
      </c>
      <c r="T122" s="381">
        <v>0</v>
      </c>
      <c r="U122" s="208"/>
      <c r="V122" s="208"/>
      <c r="W122" s="208"/>
    </row>
    <row r="123" spans="2:25" ht="43.2">
      <c r="B123" s="11" t="s">
        <v>209</v>
      </c>
      <c r="C123" s="9" t="s">
        <v>210</v>
      </c>
      <c r="D123" s="11" t="s">
        <v>211</v>
      </c>
      <c r="E123" s="211" t="s">
        <v>194</v>
      </c>
      <c r="F123" s="211" t="s">
        <v>194</v>
      </c>
      <c r="G123" s="314">
        <v>21944989</v>
      </c>
      <c r="H123" s="314">
        <v>483632927</v>
      </c>
      <c r="I123" s="314">
        <v>1601205795</v>
      </c>
      <c r="J123" s="314">
        <v>3342821539</v>
      </c>
      <c r="K123" s="314">
        <v>21714000</v>
      </c>
      <c r="L123" s="290">
        <v>150400</v>
      </c>
      <c r="M123" s="290">
        <v>300800</v>
      </c>
      <c r="N123" s="290">
        <v>120688284</v>
      </c>
      <c r="O123" s="290">
        <v>12082300</v>
      </c>
      <c r="P123" s="290">
        <v>188000</v>
      </c>
      <c r="Q123" s="290">
        <v>451200</v>
      </c>
      <c r="R123" s="290">
        <v>2739090</v>
      </c>
      <c r="S123" s="290">
        <v>338400</v>
      </c>
      <c r="T123" s="389">
        <v>338400</v>
      </c>
      <c r="U123" s="208"/>
      <c r="V123" s="208"/>
      <c r="W123" s="208"/>
    </row>
    <row r="124" spans="2:25" ht="43.2">
      <c r="B124" s="11" t="s">
        <v>212</v>
      </c>
      <c r="C124" s="9" t="s">
        <v>213</v>
      </c>
      <c r="D124" s="11" t="s">
        <v>214</v>
      </c>
      <c r="E124" s="211" t="s">
        <v>194</v>
      </c>
      <c r="F124" s="211" t="s">
        <v>194</v>
      </c>
      <c r="G124" s="274">
        <v>45</v>
      </c>
      <c r="H124" s="274">
        <v>290</v>
      </c>
      <c r="I124" s="273">
        <v>1072</v>
      </c>
      <c r="J124" s="273">
        <v>1667</v>
      </c>
      <c r="K124" s="274">
        <v>26</v>
      </c>
      <c r="L124" s="276">
        <v>0</v>
      </c>
      <c r="M124" s="276">
        <v>0</v>
      </c>
      <c r="N124" s="276">
        <v>47</v>
      </c>
      <c r="O124" s="276">
        <v>13</v>
      </c>
      <c r="P124" s="276">
        <v>0</v>
      </c>
      <c r="Q124" s="276">
        <v>0</v>
      </c>
      <c r="R124" s="276">
        <v>0</v>
      </c>
      <c r="S124" s="276">
        <v>0</v>
      </c>
      <c r="T124" s="362">
        <v>0</v>
      </c>
      <c r="U124" s="208"/>
      <c r="V124" s="208"/>
      <c r="W124" s="208"/>
    </row>
    <row r="125" spans="2:25" ht="37.200000000000003" customHeight="1">
      <c r="B125" s="11"/>
      <c r="C125" s="9" t="s">
        <v>215</v>
      </c>
      <c r="D125" s="11" t="s">
        <v>216</v>
      </c>
      <c r="E125" s="211" t="s">
        <v>194</v>
      </c>
      <c r="F125" s="211" t="s">
        <v>194</v>
      </c>
      <c r="G125" s="274" t="s">
        <v>44</v>
      </c>
      <c r="H125" s="274" t="s">
        <v>44</v>
      </c>
      <c r="I125" s="274">
        <v>36</v>
      </c>
      <c r="J125" s="274">
        <v>31</v>
      </c>
      <c r="K125" s="274" t="s">
        <v>44</v>
      </c>
      <c r="L125" s="274" t="s">
        <v>44</v>
      </c>
      <c r="M125" s="274" t="s">
        <v>44</v>
      </c>
      <c r="N125" s="274" t="s">
        <v>44</v>
      </c>
      <c r="O125" s="274" t="s">
        <v>44</v>
      </c>
      <c r="P125" s="276" t="s">
        <v>44</v>
      </c>
      <c r="Q125" s="276" t="s">
        <v>44</v>
      </c>
      <c r="R125" s="276" t="s">
        <v>44</v>
      </c>
      <c r="S125" s="276" t="s">
        <v>44</v>
      </c>
      <c r="T125" s="362" t="s">
        <v>44</v>
      </c>
      <c r="U125" s="208"/>
      <c r="V125" s="208"/>
      <c r="W125" s="208"/>
    </row>
    <row r="126" spans="2:25" ht="37.200000000000003" customHeight="1">
      <c r="B126" s="11" t="s">
        <v>217</v>
      </c>
      <c r="C126" s="9" t="s">
        <v>218</v>
      </c>
      <c r="D126" s="11" t="s">
        <v>219</v>
      </c>
      <c r="E126" s="211" t="s">
        <v>194</v>
      </c>
      <c r="F126" s="211" t="s">
        <v>194</v>
      </c>
      <c r="G126" s="273">
        <v>15711</v>
      </c>
      <c r="H126" s="273">
        <v>82897</v>
      </c>
      <c r="I126" s="273">
        <v>292051</v>
      </c>
      <c r="J126" s="273">
        <v>97240</v>
      </c>
      <c r="K126" s="273">
        <v>22784</v>
      </c>
      <c r="L126" s="276">
        <v>4</v>
      </c>
      <c r="M126" s="276">
        <v>574</v>
      </c>
      <c r="N126" s="277">
        <v>115871</v>
      </c>
      <c r="O126" s="277">
        <v>12863</v>
      </c>
      <c r="P126" s="276">
        <v>12</v>
      </c>
      <c r="Q126" s="276">
        <v>513</v>
      </c>
      <c r="R126" s="276">
        <v>30</v>
      </c>
      <c r="S126" s="276">
        <v>41</v>
      </c>
      <c r="T126" s="300">
        <v>4.5</v>
      </c>
      <c r="U126" s="208"/>
      <c r="V126" s="208"/>
      <c r="W126" s="208"/>
    </row>
    <row r="127" spans="2:25" ht="37.200000000000003" customHeight="1">
      <c r="B127" s="11" t="s">
        <v>220</v>
      </c>
      <c r="C127" s="9" t="s">
        <v>221</v>
      </c>
      <c r="D127" s="11" t="s">
        <v>222</v>
      </c>
      <c r="E127" s="211" t="s">
        <v>194</v>
      </c>
      <c r="F127" s="212" t="s">
        <v>194</v>
      </c>
      <c r="G127" s="307">
        <v>107</v>
      </c>
      <c r="H127" s="307">
        <v>96</v>
      </c>
      <c r="I127" s="307">
        <v>105</v>
      </c>
      <c r="J127" s="307">
        <v>109</v>
      </c>
      <c r="K127" s="307">
        <v>124</v>
      </c>
      <c r="L127" s="307">
        <v>16</v>
      </c>
      <c r="M127" s="307">
        <v>58</v>
      </c>
      <c r="N127" s="307">
        <v>44</v>
      </c>
      <c r="O127" s="307">
        <v>31</v>
      </c>
      <c r="P127" s="362">
        <v>30</v>
      </c>
      <c r="Q127" s="307">
        <v>66</v>
      </c>
      <c r="R127" s="307">
        <v>58</v>
      </c>
      <c r="S127" s="362">
        <v>19</v>
      </c>
      <c r="T127" s="362">
        <v>21</v>
      </c>
      <c r="U127" s="208"/>
      <c r="V127" s="208"/>
      <c r="W127" s="208"/>
    </row>
    <row r="128" spans="2:25" ht="37.200000000000003" customHeight="1">
      <c r="B128" s="27"/>
      <c r="C128" s="28" t="s">
        <v>223</v>
      </c>
      <c r="D128" s="11" t="s">
        <v>224</v>
      </c>
      <c r="E128" s="204" t="s">
        <v>180</v>
      </c>
      <c r="F128" s="204">
        <v>1</v>
      </c>
      <c r="G128" s="307">
        <v>0</v>
      </c>
      <c r="H128" s="307">
        <v>0</v>
      </c>
      <c r="I128" s="307">
        <v>0</v>
      </c>
      <c r="J128" s="307">
        <v>0</v>
      </c>
      <c r="K128" s="307">
        <v>0</v>
      </c>
      <c r="L128" s="309">
        <v>0</v>
      </c>
      <c r="M128" s="309">
        <v>0</v>
      </c>
      <c r="N128" s="309">
        <v>0</v>
      </c>
      <c r="O128" s="309">
        <v>0</v>
      </c>
      <c r="P128" s="309">
        <v>0</v>
      </c>
      <c r="Q128" s="309">
        <v>0</v>
      </c>
      <c r="R128" s="309">
        <v>0</v>
      </c>
      <c r="S128" s="309">
        <v>0</v>
      </c>
      <c r="T128" s="362">
        <v>0</v>
      </c>
      <c r="U128" s="208"/>
      <c r="V128" s="208"/>
      <c r="W128" s="208"/>
    </row>
    <row r="129" spans="2:23" ht="37.200000000000003" customHeight="1">
      <c r="B129" s="27"/>
      <c r="C129" s="28"/>
      <c r="D129" s="11" t="s">
        <v>224</v>
      </c>
      <c r="E129" s="206" t="s">
        <v>182</v>
      </c>
      <c r="F129" s="206">
        <v>1</v>
      </c>
      <c r="G129" s="307">
        <v>0</v>
      </c>
      <c r="H129" s="307">
        <v>0</v>
      </c>
      <c r="I129" s="307">
        <v>0</v>
      </c>
      <c r="J129" s="307">
        <v>0</v>
      </c>
      <c r="K129" s="307">
        <v>0</v>
      </c>
      <c r="L129" s="309">
        <v>0</v>
      </c>
      <c r="M129" s="309">
        <v>0</v>
      </c>
      <c r="N129" s="309">
        <v>0</v>
      </c>
      <c r="O129" s="309">
        <v>0</v>
      </c>
      <c r="P129" s="309">
        <v>0</v>
      </c>
      <c r="Q129" s="309">
        <v>0</v>
      </c>
      <c r="R129" s="309">
        <v>0</v>
      </c>
      <c r="S129" s="309">
        <v>0</v>
      </c>
      <c r="T129" s="362">
        <v>0</v>
      </c>
      <c r="U129" s="208"/>
      <c r="V129" s="208"/>
      <c r="W129" s="208"/>
    </row>
    <row r="130" spans="2:23" ht="37.200000000000003" customHeight="1">
      <c r="B130" s="27"/>
      <c r="C130" s="28"/>
      <c r="D130" s="11" t="s">
        <v>224</v>
      </c>
      <c r="E130" s="206" t="s">
        <v>183</v>
      </c>
      <c r="F130" s="206">
        <v>1</v>
      </c>
      <c r="G130" s="307">
        <v>0</v>
      </c>
      <c r="H130" s="307">
        <v>0</v>
      </c>
      <c r="I130" s="307">
        <v>0</v>
      </c>
      <c r="J130" s="307">
        <v>0</v>
      </c>
      <c r="K130" s="307">
        <v>0</v>
      </c>
      <c r="L130" s="309">
        <v>0</v>
      </c>
      <c r="M130" s="309">
        <v>0</v>
      </c>
      <c r="N130" s="309">
        <v>0</v>
      </c>
      <c r="O130" s="309">
        <v>0</v>
      </c>
      <c r="P130" s="309">
        <v>0</v>
      </c>
      <c r="Q130" s="309">
        <v>0</v>
      </c>
      <c r="R130" s="309">
        <v>0</v>
      </c>
      <c r="S130" s="309">
        <v>0</v>
      </c>
      <c r="T130" s="362">
        <v>0</v>
      </c>
      <c r="U130" s="208"/>
      <c r="V130" s="208"/>
      <c r="W130" s="208"/>
    </row>
    <row r="131" spans="2:23" ht="37.200000000000003" customHeight="1">
      <c r="B131" s="27"/>
      <c r="C131" s="28"/>
      <c r="D131" s="11" t="s">
        <v>224</v>
      </c>
      <c r="E131" s="206" t="s">
        <v>184</v>
      </c>
      <c r="F131" s="206">
        <v>1</v>
      </c>
      <c r="G131" s="307">
        <v>0</v>
      </c>
      <c r="H131" s="307">
        <v>0</v>
      </c>
      <c r="I131" s="307">
        <v>0</v>
      </c>
      <c r="J131" s="307">
        <v>0</v>
      </c>
      <c r="K131" s="307">
        <v>0</v>
      </c>
      <c r="L131" s="309">
        <v>0</v>
      </c>
      <c r="M131" s="309">
        <v>0</v>
      </c>
      <c r="N131" s="309">
        <v>0</v>
      </c>
      <c r="O131" s="309">
        <v>0</v>
      </c>
      <c r="P131" s="309">
        <v>0</v>
      </c>
      <c r="Q131" s="309">
        <v>0</v>
      </c>
      <c r="R131" s="309">
        <v>0</v>
      </c>
      <c r="S131" s="309">
        <v>0</v>
      </c>
      <c r="T131" s="362">
        <v>0</v>
      </c>
      <c r="U131" s="208"/>
      <c r="V131" s="208"/>
      <c r="W131" s="208"/>
    </row>
    <row r="132" spans="2:23" ht="37.200000000000003" customHeight="1">
      <c r="B132" s="27"/>
      <c r="C132" s="28"/>
      <c r="D132" s="11" t="s">
        <v>224</v>
      </c>
      <c r="E132" s="206" t="s">
        <v>185</v>
      </c>
      <c r="F132" s="206">
        <v>1</v>
      </c>
      <c r="G132" s="307">
        <v>0</v>
      </c>
      <c r="H132" s="307">
        <v>0</v>
      </c>
      <c r="I132" s="307">
        <v>0</v>
      </c>
      <c r="J132" s="307">
        <v>0</v>
      </c>
      <c r="K132" s="307">
        <v>0</v>
      </c>
      <c r="L132" s="309">
        <v>0</v>
      </c>
      <c r="M132" s="309">
        <v>0</v>
      </c>
      <c r="N132" s="309">
        <v>0</v>
      </c>
      <c r="O132" s="309">
        <v>0</v>
      </c>
      <c r="P132" s="309">
        <v>0</v>
      </c>
      <c r="Q132" s="309">
        <v>0</v>
      </c>
      <c r="R132" s="309">
        <v>0</v>
      </c>
      <c r="S132" s="309">
        <v>0</v>
      </c>
      <c r="T132" s="362">
        <v>0</v>
      </c>
      <c r="U132" s="208"/>
      <c r="V132" s="208"/>
      <c r="W132" s="208"/>
    </row>
    <row r="133" spans="2:23" ht="37.200000000000003" customHeight="1">
      <c r="B133" s="27"/>
      <c r="C133" s="28"/>
      <c r="D133" s="11" t="s">
        <v>224</v>
      </c>
      <c r="E133" s="204" t="s">
        <v>180</v>
      </c>
      <c r="F133" s="204">
        <v>2</v>
      </c>
      <c r="G133" s="307">
        <v>14</v>
      </c>
      <c r="H133" s="307">
        <v>12</v>
      </c>
      <c r="I133" s="307">
        <v>12</v>
      </c>
      <c r="J133" s="307">
        <v>16</v>
      </c>
      <c r="K133" s="307">
        <v>15</v>
      </c>
      <c r="L133" s="309">
        <v>1</v>
      </c>
      <c r="M133" s="309">
        <v>7</v>
      </c>
      <c r="N133" s="309">
        <v>5</v>
      </c>
      <c r="O133" s="309">
        <v>2</v>
      </c>
      <c r="P133" s="309">
        <v>1</v>
      </c>
      <c r="Q133" s="309">
        <v>12</v>
      </c>
      <c r="R133" s="309">
        <v>3</v>
      </c>
      <c r="S133" s="309">
        <v>3</v>
      </c>
      <c r="T133" s="362">
        <v>3</v>
      </c>
      <c r="U133" s="208"/>
      <c r="V133" s="208"/>
      <c r="W133" s="208"/>
    </row>
    <row r="134" spans="2:23" ht="37.200000000000003" customHeight="1">
      <c r="B134" s="27"/>
      <c r="C134" s="28"/>
      <c r="D134" s="11" t="s">
        <v>224</v>
      </c>
      <c r="E134" s="206" t="s">
        <v>182</v>
      </c>
      <c r="F134" s="206">
        <v>2</v>
      </c>
      <c r="G134" s="307">
        <v>0</v>
      </c>
      <c r="H134" s="307">
        <v>0</v>
      </c>
      <c r="I134" s="307">
        <v>0</v>
      </c>
      <c r="J134" s="362">
        <v>2</v>
      </c>
      <c r="K134" s="307">
        <v>0</v>
      </c>
      <c r="L134" s="309">
        <v>0</v>
      </c>
      <c r="M134" s="309">
        <v>0</v>
      </c>
      <c r="N134" s="309">
        <v>0</v>
      </c>
      <c r="O134" s="309">
        <v>0</v>
      </c>
      <c r="P134" s="309">
        <v>0</v>
      </c>
      <c r="Q134" s="309">
        <v>0</v>
      </c>
      <c r="R134" s="309">
        <v>0</v>
      </c>
      <c r="S134" s="309">
        <v>0</v>
      </c>
      <c r="T134" s="362">
        <v>0</v>
      </c>
      <c r="U134" s="208"/>
      <c r="V134" s="208"/>
      <c r="W134" s="208"/>
    </row>
    <row r="135" spans="2:23" ht="37.200000000000003" customHeight="1">
      <c r="B135" s="27"/>
      <c r="C135" s="28"/>
      <c r="D135" s="11" t="s">
        <v>224</v>
      </c>
      <c r="E135" s="206" t="s">
        <v>183</v>
      </c>
      <c r="F135" s="206">
        <v>2</v>
      </c>
      <c r="G135" s="307">
        <v>0</v>
      </c>
      <c r="H135" s="307">
        <v>0</v>
      </c>
      <c r="I135" s="307">
        <v>0</v>
      </c>
      <c r="J135" s="362">
        <v>1</v>
      </c>
      <c r="K135" s="307">
        <v>0</v>
      </c>
      <c r="L135" s="309">
        <v>0</v>
      </c>
      <c r="M135" s="309">
        <v>0</v>
      </c>
      <c r="N135" s="309">
        <v>0</v>
      </c>
      <c r="O135" s="309">
        <v>0</v>
      </c>
      <c r="P135" s="309">
        <v>0</v>
      </c>
      <c r="Q135" s="309">
        <v>0</v>
      </c>
      <c r="R135" s="309">
        <v>0</v>
      </c>
      <c r="S135" s="309">
        <v>0</v>
      </c>
      <c r="T135" s="362">
        <v>0</v>
      </c>
      <c r="U135" s="208"/>
      <c r="V135" s="208"/>
      <c r="W135" s="208"/>
    </row>
    <row r="136" spans="2:23" ht="37.200000000000003" customHeight="1">
      <c r="B136" s="27"/>
      <c r="C136" s="28"/>
      <c r="D136" s="11" t="s">
        <v>224</v>
      </c>
      <c r="E136" s="206" t="s">
        <v>184</v>
      </c>
      <c r="F136" s="206">
        <v>2</v>
      </c>
      <c r="G136" s="307">
        <v>0</v>
      </c>
      <c r="H136" s="307">
        <v>0</v>
      </c>
      <c r="I136" s="307">
        <v>0</v>
      </c>
      <c r="J136" s="362">
        <v>1</v>
      </c>
      <c r="K136" s="307">
        <v>0</v>
      </c>
      <c r="L136" s="309">
        <v>0</v>
      </c>
      <c r="M136" s="309">
        <v>0</v>
      </c>
      <c r="N136" s="309">
        <v>0</v>
      </c>
      <c r="O136" s="309">
        <v>0</v>
      </c>
      <c r="P136" s="309">
        <v>0</v>
      </c>
      <c r="Q136" s="309">
        <v>0</v>
      </c>
      <c r="R136" s="309">
        <v>0</v>
      </c>
      <c r="S136" s="309">
        <v>0</v>
      </c>
      <c r="T136" s="362">
        <v>0</v>
      </c>
      <c r="U136" s="208"/>
      <c r="V136" s="208"/>
      <c r="W136" s="208"/>
    </row>
    <row r="137" spans="2:23" ht="37.200000000000003" customHeight="1">
      <c r="B137" s="27"/>
      <c r="C137" s="28"/>
      <c r="D137" s="11" t="s">
        <v>224</v>
      </c>
      <c r="E137" s="206" t="s">
        <v>185</v>
      </c>
      <c r="F137" s="206">
        <v>2</v>
      </c>
      <c r="G137" s="307">
        <v>0</v>
      </c>
      <c r="H137" s="307">
        <v>0</v>
      </c>
      <c r="I137" s="307">
        <v>0</v>
      </c>
      <c r="J137" s="307">
        <v>0</v>
      </c>
      <c r="K137" s="307">
        <v>0</v>
      </c>
      <c r="L137" s="309">
        <v>0</v>
      </c>
      <c r="M137" s="309">
        <v>0</v>
      </c>
      <c r="N137" s="309">
        <v>0</v>
      </c>
      <c r="O137" s="309">
        <v>0</v>
      </c>
      <c r="P137" s="309">
        <v>0</v>
      </c>
      <c r="Q137" s="309">
        <v>0</v>
      </c>
      <c r="R137" s="309">
        <v>0</v>
      </c>
      <c r="S137" s="309">
        <v>0</v>
      </c>
      <c r="T137" s="362">
        <v>0</v>
      </c>
      <c r="U137" s="208"/>
      <c r="V137" s="208"/>
      <c r="W137" s="208"/>
    </row>
    <row r="138" spans="2:23" ht="37.200000000000003" customHeight="1">
      <c r="B138" s="27"/>
      <c r="C138" s="28"/>
      <c r="D138" s="11" t="s">
        <v>224</v>
      </c>
      <c r="E138" s="204" t="s">
        <v>180</v>
      </c>
      <c r="F138" s="204">
        <v>3</v>
      </c>
      <c r="G138" s="307">
        <v>32</v>
      </c>
      <c r="H138" s="307">
        <v>29</v>
      </c>
      <c r="I138" s="307">
        <v>23</v>
      </c>
      <c r="J138" s="307">
        <v>21</v>
      </c>
      <c r="K138" s="307">
        <v>23</v>
      </c>
      <c r="L138" s="309">
        <v>2</v>
      </c>
      <c r="M138" s="309">
        <v>15</v>
      </c>
      <c r="N138" s="309">
        <v>11</v>
      </c>
      <c r="O138" s="309">
        <v>7</v>
      </c>
      <c r="P138" s="309">
        <v>6</v>
      </c>
      <c r="Q138" s="309">
        <v>11</v>
      </c>
      <c r="R138" s="309">
        <v>11</v>
      </c>
      <c r="S138" s="309">
        <v>1</v>
      </c>
      <c r="T138" s="362">
        <v>5</v>
      </c>
      <c r="U138" s="208"/>
      <c r="V138" s="208"/>
      <c r="W138" s="208"/>
    </row>
    <row r="139" spans="2:23" ht="37.200000000000003" customHeight="1">
      <c r="B139" s="27"/>
      <c r="C139" s="28"/>
      <c r="D139" s="11" t="s">
        <v>224</v>
      </c>
      <c r="E139" s="206" t="s">
        <v>182</v>
      </c>
      <c r="F139" s="206">
        <v>3</v>
      </c>
      <c r="G139" s="307">
        <v>0</v>
      </c>
      <c r="H139" s="362">
        <v>2</v>
      </c>
      <c r="I139" s="362">
        <v>1</v>
      </c>
      <c r="J139" s="362">
        <v>3</v>
      </c>
      <c r="K139" s="307">
        <v>0</v>
      </c>
      <c r="L139" s="309">
        <v>0</v>
      </c>
      <c r="M139" s="362">
        <v>1</v>
      </c>
      <c r="N139" s="309">
        <v>0</v>
      </c>
      <c r="O139" s="362">
        <v>1</v>
      </c>
      <c r="P139" s="309">
        <v>0</v>
      </c>
      <c r="Q139" s="309">
        <v>0</v>
      </c>
      <c r="R139" s="309">
        <v>0</v>
      </c>
      <c r="S139" s="309">
        <v>0</v>
      </c>
      <c r="T139" s="362">
        <v>0</v>
      </c>
      <c r="U139" s="208"/>
      <c r="V139" s="208"/>
      <c r="W139" s="208"/>
    </row>
    <row r="140" spans="2:23" ht="37.200000000000003" customHeight="1">
      <c r="B140" s="27"/>
      <c r="C140" s="28"/>
      <c r="D140" s="11" t="s">
        <v>224</v>
      </c>
      <c r="E140" s="206" t="s">
        <v>183</v>
      </c>
      <c r="F140" s="206">
        <v>3</v>
      </c>
      <c r="G140" s="307">
        <v>0</v>
      </c>
      <c r="H140" s="307">
        <v>0</v>
      </c>
      <c r="I140" s="307">
        <v>0</v>
      </c>
      <c r="J140" s="362">
        <v>2</v>
      </c>
      <c r="K140" s="307">
        <v>0</v>
      </c>
      <c r="L140" s="309">
        <v>0</v>
      </c>
      <c r="M140" s="309">
        <v>0</v>
      </c>
      <c r="N140" s="309">
        <v>0</v>
      </c>
      <c r="O140" s="362">
        <v>1</v>
      </c>
      <c r="P140" s="309">
        <v>0</v>
      </c>
      <c r="Q140" s="309">
        <v>0</v>
      </c>
      <c r="R140" s="309">
        <v>0</v>
      </c>
      <c r="S140" s="309">
        <v>0</v>
      </c>
      <c r="T140" s="362">
        <v>0</v>
      </c>
      <c r="U140" s="208"/>
      <c r="V140" s="208"/>
      <c r="W140" s="208"/>
    </row>
    <row r="141" spans="2:23" ht="37.200000000000003" customHeight="1">
      <c r="B141" s="27"/>
      <c r="C141" s="28"/>
      <c r="D141" s="11" t="s">
        <v>224</v>
      </c>
      <c r="E141" s="206" t="s">
        <v>184</v>
      </c>
      <c r="F141" s="206">
        <v>3</v>
      </c>
      <c r="G141" s="307">
        <v>0</v>
      </c>
      <c r="H141" s="307">
        <v>0</v>
      </c>
      <c r="I141" s="307">
        <v>0</v>
      </c>
      <c r="J141" s="362">
        <v>2</v>
      </c>
      <c r="K141" s="307">
        <v>0</v>
      </c>
      <c r="L141" s="309">
        <v>0</v>
      </c>
      <c r="M141" s="309">
        <v>0</v>
      </c>
      <c r="N141" s="309">
        <v>0</v>
      </c>
      <c r="O141" s="362">
        <v>1</v>
      </c>
      <c r="P141" s="309">
        <v>0</v>
      </c>
      <c r="Q141" s="309">
        <v>0</v>
      </c>
      <c r="R141" s="309">
        <v>0</v>
      </c>
      <c r="S141" s="309">
        <v>0</v>
      </c>
      <c r="T141" s="362">
        <v>0</v>
      </c>
      <c r="U141" s="208"/>
      <c r="V141" s="208"/>
      <c r="W141" s="208"/>
    </row>
    <row r="142" spans="2:23" ht="37.200000000000003" customHeight="1">
      <c r="B142" s="27"/>
      <c r="C142" s="28"/>
      <c r="D142" s="11" t="s">
        <v>224</v>
      </c>
      <c r="E142" s="206" t="s">
        <v>185</v>
      </c>
      <c r="F142" s="206">
        <v>3</v>
      </c>
      <c r="G142" s="307">
        <v>0</v>
      </c>
      <c r="H142" s="307">
        <v>0</v>
      </c>
      <c r="I142" s="307">
        <v>0</v>
      </c>
      <c r="J142" s="307">
        <v>0</v>
      </c>
      <c r="K142" s="307">
        <v>0</v>
      </c>
      <c r="L142" s="309">
        <v>0</v>
      </c>
      <c r="M142" s="309">
        <v>0</v>
      </c>
      <c r="N142" s="309">
        <v>0</v>
      </c>
      <c r="O142" s="309">
        <v>0</v>
      </c>
      <c r="P142" s="309">
        <v>0</v>
      </c>
      <c r="Q142" s="309">
        <v>0</v>
      </c>
      <c r="R142" s="309">
        <v>0</v>
      </c>
      <c r="S142" s="309">
        <v>0</v>
      </c>
      <c r="T142" s="362">
        <v>0</v>
      </c>
      <c r="U142" s="208"/>
      <c r="V142" s="208"/>
      <c r="W142" s="208"/>
    </row>
    <row r="143" spans="2:23" ht="37.200000000000003" customHeight="1">
      <c r="B143" s="27"/>
      <c r="C143" s="28"/>
      <c r="D143" s="11" t="s">
        <v>224</v>
      </c>
      <c r="E143" s="204" t="s">
        <v>180</v>
      </c>
      <c r="F143" s="204" t="s">
        <v>50</v>
      </c>
      <c r="G143" s="307">
        <v>61</v>
      </c>
      <c r="H143" s="307">
        <v>55</v>
      </c>
      <c r="I143" s="362">
        <v>70</v>
      </c>
      <c r="J143" s="307">
        <v>72</v>
      </c>
      <c r="K143" s="307">
        <v>86</v>
      </c>
      <c r="L143" s="309">
        <v>13</v>
      </c>
      <c r="M143" s="309">
        <v>36</v>
      </c>
      <c r="N143" s="309">
        <v>28</v>
      </c>
      <c r="O143" s="309">
        <v>22</v>
      </c>
      <c r="P143" s="309">
        <v>23</v>
      </c>
      <c r="Q143" s="309">
        <v>43</v>
      </c>
      <c r="R143" s="309">
        <v>44</v>
      </c>
      <c r="S143" s="309">
        <v>15</v>
      </c>
      <c r="T143" s="362">
        <v>13</v>
      </c>
      <c r="U143" s="208"/>
      <c r="V143" s="208"/>
      <c r="W143" s="208"/>
    </row>
    <row r="144" spans="2:23" ht="37.200000000000003" customHeight="1">
      <c r="B144" s="27"/>
      <c r="C144" s="28"/>
      <c r="D144" s="11" t="s">
        <v>224</v>
      </c>
      <c r="E144" s="206" t="s">
        <v>182</v>
      </c>
      <c r="F144" s="204" t="s">
        <v>50</v>
      </c>
      <c r="G144" s="307">
        <v>1</v>
      </c>
      <c r="H144" s="307">
        <v>0</v>
      </c>
      <c r="I144" s="307">
        <v>0</v>
      </c>
      <c r="J144" s="362">
        <v>3</v>
      </c>
      <c r="K144" s="362">
        <v>2</v>
      </c>
      <c r="L144" s="309">
        <v>0</v>
      </c>
      <c r="M144" s="309">
        <v>0</v>
      </c>
      <c r="N144" s="362">
        <v>1</v>
      </c>
      <c r="O144" s="362">
        <v>3</v>
      </c>
      <c r="P144" s="309">
        <v>0</v>
      </c>
      <c r="Q144" s="309">
        <v>0</v>
      </c>
      <c r="R144" s="309">
        <v>0</v>
      </c>
      <c r="S144" s="309">
        <v>0</v>
      </c>
      <c r="T144" s="362">
        <v>0</v>
      </c>
      <c r="U144" s="208"/>
      <c r="V144" s="208"/>
      <c r="W144" s="208"/>
    </row>
    <row r="145" spans="2:23" ht="37.200000000000003" customHeight="1">
      <c r="B145" s="27"/>
      <c r="C145" s="28"/>
      <c r="D145" s="11" t="s">
        <v>224</v>
      </c>
      <c r="E145" s="206" t="s">
        <v>183</v>
      </c>
      <c r="F145" s="204" t="s">
        <v>50</v>
      </c>
      <c r="G145" s="307">
        <v>0</v>
      </c>
      <c r="H145" s="362">
        <v>1</v>
      </c>
      <c r="I145" s="362">
        <v>1</v>
      </c>
      <c r="J145" s="362">
        <v>1</v>
      </c>
      <c r="K145" s="307">
        <v>0</v>
      </c>
      <c r="L145" s="309">
        <v>0</v>
      </c>
      <c r="M145" s="309">
        <v>0</v>
      </c>
      <c r="N145" s="309">
        <v>0</v>
      </c>
      <c r="O145" s="362">
        <v>2</v>
      </c>
      <c r="P145" s="309">
        <v>0</v>
      </c>
      <c r="Q145" s="309">
        <v>0</v>
      </c>
      <c r="R145" s="309">
        <v>0</v>
      </c>
      <c r="S145" s="309">
        <v>0</v>
      </c>
      <c r="T145" s="362">
        <v>1</v>
      </c>
      <c r="U145" s="208"/>
      <c r="V145" s="208"/>
      <c r="W145" s="208"/>
    </row>
    <row r="146" spans="2:23" ht="37.200000000000003" customHeight="1">
      <c r="B146" s="27"/>
      <c r="C146" s="28"/>
      <c r="D146" s="11" t="s">
        <v>224</v>
      </c>
      <c r="E146" s="206" t="s">
        <v>184</v>
      </c>
      <c r="F146" s="204" t="s">
        <v>50</v>
      </c>
      <c r="G146" s="307">
        <v>0</v>
      </c>
      <c r="H146" s="307">
        <v>0</v>
      </c>
      <c r="I146" s="307">
        <v>0</v>
      </c>
      <c r="J146" s="307">
        <v>0</v>
      </c>
      <c r="K146" s="307">
        <v>0</v>
      </c>
      <c r="L146" s="309">
        <v>0</v>
      </c>
      <c r="M146" s="309">
        <v>0</v>
      </c>
      <c r="N146" s="309">
        <v>0</v>
      </c>
      <c r="O146" s="362">
        <v>2</v>
      </c>
      <c r="P146" s="309">
        <v>0</v>
      </c>
      <c r="Q146" s="309">
        <v>0</v>
      </c>
      <c r="R146" s="309">
        <v>0</v>
      </c>
      <c r="S146" s="309">
        <v>0</v>
      </c>
      <c r="T146" s="362">
        <v>0</v>
      </c>
      <c r="U146" s="208"/>
      <c r="V146" s="208"/>
      <c r="W146" s="208"/>
    </row>
    <row r="147" spans="2:23" ht="37.200000000000003" customHeight="1">
      <c r="B147" s="27"/>
      <c r="C147" s="28"/>
      <c r="D147" s="11" t="s">
        <v>224</v>
      </c>
      <c r="E147" s="206" t="s">
        <v>185</v>
      </c>
      <c r="F147" s="204" t="s">
        <v>50</v>
      </c>
      <c r="G147" s="307">
        <v>0</v>
      </c>
      <c r="H147" s="307">
        <v>0</v>
      </c>
      <c r="I147" s="307">
        <v>0</v>
      </c>
      <c r="J147" s="362">
        <v>1</v>
      </c>
      <c r="K147" s="307">
        <v>0</v>
      </c>
      <c r="L147" s="309">
        <v>0</v>
      </c>
      <c r="M147" s="309">
        <v>0</v>
      </c>
      <c r="N147" s="309">
        <v>0</v>
      </c>
      <c r="O147" s="309">
        <v>0</v>
      </c>
      <c r="P147" s="309">
        <v>0</v>
      </c>
      <c r="Q147" s="309">
        <v>0</v>
      </c>
      <c r="R147" s="309">
        <v>0</v>
      </c>
      <c r="S147" s="309">
        <v>0</v>
      </c>
      <c r="T147" s="362">
        <v>0</v>
      </c>
      <c r="U147" s="208"/>
      <c r="V147" s="208"/>
      <c r="W147" s="208"/>
    </row>
    <row r="148" spans="2:23" ht="57.6">
      <c r="B148" s="11" t="s">
        <v>225</v>
      </c>
      <c r="C148" s="9" t="s">
        <v>226</v>
      </c>
      <c r="D148" s="11" t="s">
        <v>227</v>
      </c>
      <c r="E148" s="211" t="s">
        <v>194</v>
      </c>
      <c r="F148" s="211" t="s">
        <v>194</v>
      </c>
      <c r="G148" s="274">
        <v>0</v>
      </c>
      <c r="H148" s="274">
        <v>0</v>
      </c>
      <c r="I148" s="274">
        <v>0</v>
      </c>
      <c r="J148" s="274">
        <v>0</v>
      </c>
      <c r="K148" s="274">
        <v>0</v>
      </c>
      <c r="L148" s="276">
        <v>1</v>
      </c>
      <c r="M148" s="276">
        <v>0</v>
      </c>
      <c r="N148" s="276">
        <v>0</v>
      </c>
      <c r="O148" s="276">
        <v>0</v>
      </c>
      <c r="P148" s="276">
        <v>0</v>
      </c>
      <c r="Q148" s="276">
        <v>0</v>
      </c>
      <c r="R148" s="276">
        <v>0</v>
      </c>
      <c r="S148" s="276">
        <v>0</v>
      </c>
      <c r="T148" s="362">
        <v>0</v>
      </c>
      <c r="U148" s="208"/>
      <c r="V148" s="208"/>
      <c r="W148" s="208"/>
    </row>
    <row r="149" spans="2:23" ht="72">
      <c r="B149" s="11" t="s">
        <v>228</v>
      </c>
      <c r="C149" s="9" t="s">
        <v>229</v>
      </c>
      <c r="D149" s="11" t="s">
        <v>230</v>
      </c>
      <c r="E149" s="211" t="s">
        <v>194</v>
      </c>
      <c r="F149" s="211" t="s">
        <v>194</v>
      </c>
      <c r="G149" s="274">
        <v>0</v>
      </c>
      <c r="H149" s="274">
        <v>0</v>
      </c>
      <c r="I149" s="274">
        <v>0</v>
      </c>
      <c r="J149" s="274">
        <v>0</v>
      </c>
      <c r="K149" s="274">
        <v>1</v>
      </c>
      <c r="L149" s="276">
        <v>0</v>
      </c>
      <c r="M149" s="276">
        <v>1</v>
      </c>
      <c r="N149" s="276">
        <v>3</v>
      </c>
      <c r="O149" s="276">
        <v>0</v>
      </c>
      <c r="P149" s="276">
        <v>0</v>
      </c>
      <c r="Q149" s="276">
        <v>1</v>
      </c>
      <c r="R149" s="276">
        <v>0</v>
      </c>
      <c r="S149" s="276">
        <v>0</v>
      </c>
      <c r="T149" s="362">
        <v>1</v>
      </c>
      <c r="U149" s="208"/>
      <c r="V149" s="208"/>
      <c r="W149" s="208"/>
    </row>
    <row r="150" spans="2:23">
      <c r="T150" s="364"/>
    </row>
    <row r="151" spans="2:23" ht="18">
      <c r="B151" s="321" t="s">
        <v>231</v>
      </c>
      <c r="D151" s="7"/>
      <c r="T151" s="364"/>
    </row>
    <row r="152" spans="2:23">
      <c r="T152" s="364"/>
    </row>
    <row r="153" spans="2:23">
      <c r="B153" s="9" t="s">
        <v>178</v>
      </c>
      <c r="C153" s="9" t="s">
        <v>37</v>
      </c>
      <c r="D153" s="287" t="s">
        <v>186</v>
      </c>
      <c r="E153" s="206" t="s">
        <v>232</v>
      </c>
      <c r="F153" s="206">
        <v>1</v>
      </c>
      <c r="G153" s="307">
        <v>0</v>
      </c>
      <c r="H153" s="307">
        <v>0</v>
      </c>
      <c r="I153" s="307">
        <v>0</v>
      </c>
      <c r="J153" s="307">
        <v>0</v>
      </c>
      <c r="K153" s="307">
        <v>0</v>
      </c>
      <c r="L153" s="308">
        <v>0</v>
      </c>
      <c r="M153" s="308">
        <v>0</v>
      </c>
      <c r="N153" s="308">
        <v>0</v>
      </c>
      <c r="O153" s="308">
        <v>0</v>
      </c>
      <c r="P153" s="309">
        <v>0</v>
      </c>
      <c r="Q153" s="309">
        <v>0</v>
      </c>
      <c r="R153" s="309">
        <v>0</v>
      </c>
      <c r="S153" s="309">
        <v>0</v>
      </c>
      <c r="T153" s="363">
        <v>0</v>
      </c>
      <c r="U153" s="309"/>
      <c r="V153" s="309"/>
      <c r="W153" s="309"/>
    </row>
    <row r="154" spans="2:23">
      <c r="D154" s="287" t="s">
        <v>186</v>
      </c>
      <c r="E154" s="206" t="s">
        <v>232</v>
      </c>
      <c r="F154" s="206">
        <v>2</v>
      </c>
      <c r="G154" s="307">
        <v>9</v>
      </c>
      <c r="H154" s="347">
        <v>40</v>
      </c>
      <c r="I154" s="347">
        <v>26</v>
      </c>
      <c r="J154" s="347">
        <v>12</v>
      </c>
      <c r="K154" s="347">
        <v>12</v>
      </c>
      <c r="L154" s="308">
        <v>0</v>
      </c>
      <c r="M154" s="308">
        <v>0</v>
      </c>
      <c r="N154" s="308">
        <v>1</v>
      </c>
      <c r="O154" s="348">
        <v>2</v>
      </c>
      <c r="P154" s="309">
        <v>3</v>
      </c>
      <c r="Q154" s="309">
        <v>2</v>
      </c>
      <c r="R154" s="348">
        <v>2</v>
      </c>
      <c r="S154" s="309">
        <v>2</v>
      </c>
      <c r="T154" s="363">
        <v>0</v>
      </c>
      <c r="U154" s="309"/>
      <c r="V154" s="309"/>
      <c r="W154" s="309"/>
    </row>
    <row r="155" spans="2:23">
      <c r="D155" s="287" t="s">
        <v>186</v>
      </c>
      <c r="E155" s="206" t="s">
        <v>232</v>
      </c>
      <c r="F155" s="206">
        <v>3</v>
      </c>
      <c r="G155" s="307">
        <v>8</v>
      </c>
      <c r="H155" s="307">
        <v>70</v>
      </c>
      <c r="I155" s="347">
        <v>74</v>
      </c>
      <c r="J155" s="347">
        <v>36</v>
      </c>
      <c r="K155" s="347">
        <v>21</v>
      </c>
      <c r="L155" s="308">
        <v>3</v>
      </c>
      <c r="M155" s="308">
        <v>6</v>
      </c>
      <c r="N155" s="308">
        <v>2</v>
      </c>
      <c r="O155" s="308">
        <v>1</v>
      </c>
      <c r="P155" s="349">
        <v>4</v>
      </c>
      <c r="Q155" s="309">
        <v>2</v>
      </c>
      <c r="R155" s="349">
        <v>7</v>
      </c>
      <c r="S155" s="349">
        <v>2</v>
      </c>
      <c r="T155" s="363">
        <v>0</v>
      </c>
      <c r="U155" s="309"/>
      <c r="V155" s="309"/>
      <c r="W155" s="309"/>
    </row>
    <row r="156" spans="2:23">
      <c r="D156" s="287" t="s">
        <v>186</v>
      </c>
      <c r="E156" s="206" t="s">
        <v>232</v>
      </c>
      <c r="F156" s="206" t="s">
        <v>50</v>
      </c>
      <c r="G156" s="307">
        <v>33</v>
      </c>
      <c r="H156" s="347">
        <v>276</v>
      </c>
      <c r="I156" s="347">
        <v>178</v>
      </c>
      <c r="J156" s="347">
        <v>95</v>
      </c>
      <c r="K156" s="347">
        <v>57</v>
      </c>
      <c r="L156" s="308">
        <v>4</v>
      </c>
      <c r="M156" s="308">
        <v>6</v>
      </c>
      <c r="N156" s="308">
        <v>11</v>
      </c>
      <c r="O156" s="348">
        <v>11</v>
      </c>
      <c r="P156" s="349">
        <v>19</v>
      </c>
      <c r="Q156" s="309">
        <v>25</v>
      </c>
      <c r="R156" s="349">
        <v>24</v>
      </c>
      <c r="S156" s="309">
        <v>10</v>
      </c>
      <c r="T156" s="363">
        <v>0</v>
      </c>
      <c r="U156" s="309"/>
      <c r="V156" s="309"/>
      <c r="W156" s="309"/>
    </row>
    <row r="157" spans="2:23">
      <c r="D157" s="287" t="s">
        <v>186</v>
      </c>
      <c r="E157" s="206" t="s">
        <v>232</v>
      </c>
      <c r="F157" s="206" t="s">
        <v>232</v>
      </c>
      <c r="G157" s="307">
        <v>3</v>
      </c>
      <c r="H157" s="347">
        <v>34</v>
      </c>
      <c r="I157" s="347">
        <v>41</v>
      </c>
      <c r="J157" s="347">
        <v>9</v>
      </c>
      <c r="K157" s="307">
        <v>5</v>
      </c>
      <c r="L157" s="308">
        <v>1</v>
      </c>
      <c r="M157" s="308">
        <v>0</v>
      </c>
      <c r="N157" s="308">
        <v>0</v>
      </c>
      <c r="O157" s="308">
        <v>2</v>
      </c>
      <c r="P157" s="309">
        <v>0</v>
      </c>
      <c r="Q157" s="309">
        <v>0</v>
      </c>
      <c r="R157" s="309">
        <v>1</v>
      </c>
      <c r="S157" s="309">
        <v>0</v>
      </c>
      <c r="T157" s="363">
        <v>1</v>
      </c>
      <c r="U157" s="309"/>
      <c r="V157" s="309"/>
      <c r="W157" s="309"/>
    </row>
    <row r="158" spans="2:23" ht="28.8">
      <c r="B158" s="9" t="s">
        <v>178</v>
      </c>
      <c r="C158" s="9" t="s">
        <v>45</v>
      </c>
      <c r="D158" s="287" t="s">
        <v>188</v>
      </c>
      <c r="E158" s="206" t="s">
        <v>232</v>
      </c>
      <c r="F158" s="206" t="s">
        <v>232</v>
      </c>
      <c r="G158" s="307">
        <v>1824</v>
      </c>
      <c r="H158" s="307">
        <v>511</v>
      </c>
      <c r="I158" s="307">
        <v>482</v>
      </c>
      <c r="J158" s="307">
        <v>504</v>
      </c>
      <c r="K158" s="307">
        <v>747</v>
      </c>
      <c r="L158" s="308">
        <v>113</v>
      </c>
      <c r="M158" s="308">
        <v>142</v>
      </c>
      <c r="N158" s="308">
        <v>124</v>
      </c>
      <c r="O158" s="308">
        <v>114</v>
      </c>
      <c r="P158" s="309">
        <v>119</v>
      </c>
      <c r="Q158" s="309">
        <v>124</v>
      </c>
      <c r="R158" s="309">
        <v>108</v>
      </c>
      <c r="S158" s="309">
        <v>165</v>
      </c>
      <c r="T158" s="363">
        <v>85</v>
      </c>
      <c r="U158" s="309"/>
      <c r="V158" s="309"/>
      <c r="W158" s="309"/>
    </row>
    <row r="159" spans="2:23" ht="28.8">
      <c r="B159" s="289" t="s">
        <v>178</v>
      </c>
      <c r="C159" s="288" t="s">
        <v>67</v>
      </c>
      <c r="D159" s="287" t="s">
        <v>190</v>
      </c>
      <c r="E159" s="206" t="s">
        <v>232</v>
      </c>
      <c r="F159" s="206" t="s">
        <v>232</v>
      </c>
      <c r="G159" s="307">
        <v>9</v>
      </c>
      <c r="H159" s="307">
        <v>16</v>
      </c>
      <c r="I159" s="307">
        <v>4</v>
      </c>
      <c r="J159" s="307">
        <v>14</v>
      </c>
      <c r="K159" s="307">
        <v>17</v>
      </c>
      <c r="L159" s="308">
        <v>0</v>
      </c>
      <c r="M159" s="308">
        <v>1</v>
      </c>
      <c r="N159" s="308">
        <v>4</v>
      </c>
      <c r="O159" s="308">
        <v>5</v>
      </c>
      <c r="P159" s="309">
        <v>3</v>
      </c>
      <c r="Q159" s="309">
        <v>0</v>
      </c>
      <c r="R159" s="309">
        <v>1</v>
      </c>
      <c r="S159" s="309">
        <v>6</v>
      </c>
      <c r="T159" s="363">
        <v>1</v>
      </c>
      <c r="U159" s="309"/>
      <c r="V159" s="309"/>
      <c r="W159" s="309"/>
    </row>
    <row r="160" spans="2:23">
      <c r="G160" s="298"/>
      <c r="H160" s="298"/>
      <c r="I160" s="298"/>
      <c r="J160" s="298"/>
      <c r="K160" s="298"/>
      <c r="L160" s="298"/>
      <c r="M160" s="298"/>
      <c r="N160" s="298"/>
      <c r="O160" s="298"/>
      <c r="P160" s="298"/>
      <c r="Q160" s="298"/>
      <c r="R160" s="298"/>
      <c r="S160" s="298"/>
    </row>
    <row r="161" spans="4:4">
      <c r="D161" s="7"/>
    </row>
    <row r="162" spans="4:4">
      <c r="D162" s="7"/>
    </row>
    <row r="163" spans="4:4">
      <c r="D163" s="7"/>
    </row>
    <row r="164" spans="4:4">
      <c r="D164" s="7"/>
    </row>
    <row r="165" spans="4:4">
      <c r="D165" s="7"/>
    </row>
    <row r="166" spans="4:4">
      <c r="D166" s="7"/>
    </row>
    <row r="167" spans="4:4">
      <c r="D167" s="7"/>
    </row>
    <row r="168" spans="4:4">
      <c r="D168" s="7"/>
    </row>
    <row r="169" spans="4:4">
      <c r="D169" s="7"/>
    </row>
    <row r="170" spans="4:4">
      <c r="D170" s="7"/>
    </row>
    <row r="171" spans="4:4">
      <c r="D171" s="7"/>
    </row>
    <row r="172" spans="4:4">
      <c r="D172" s="7"/>
    </row>
    <row r="173" spans="4:4">
      <c r="D173" s="7"/>
    </row>
    <row r="174" spans="4:4">
      <c r="D174" s="7"/>
    </row>
    <row r="175" spans="4:4">
      <c r="D175" s="7"/>
    </row>
    <row r="176" spans="4:4">
      <c r="D176" s="7"/>
    </row>
    <row r="177" spans="4:4">
      <c r="D177" s="7"/>
    </row>
    <row r="178" spans="4:4">
      <c r="D178" s="7"/>
    </row>
    <row r="179" spans="4:4">
      <c r="D179" s="7"/>
    </row>
    <row r="180" spans="4:4">
      <c r="D180" s="7"/>
    </row>
    <row r="181" spans="4:4">
      <c r="D181" s="7"/>
    </row>
    <row r="182" spans="4:4">
      <c r="D182" s="7"/>
    </row>
    <row r="183" spans="4:4">
      <c r="D183" s="7"/>
    </row>
    <row r="184" spans="4:4">
      <c r="D184" s="7"/>
    </row>
    <row r="185" spans="4:4">
      <c r="D185" s="7"/>
    </row>
    <row r="186" spans="4:4">
      <c r="D186" s="7"/>
    </row>
    <row r="187" spans="4:4">
      <c r="D187" s="7"/>
    </row>
    <row r="188" spans="4:4">
      <c r="D188" s="7"/>
    </row>
    <row r="189" spans="4:4">
      <c r="D189" s="7"/>
    </row>
    <row r="190" spans="4:4">
      <c r="D190" s="7"/>
    </row>
    <row r="191" spans="4:4">
      <c r="D191" s="7"/>
    </row>
    <row r="192" spans="4:4">
      <c r="D192" s="7"/>
    </row>
    <row r="193" spans="4:4">
      <c r="D193" s="7"/>
    </row>
    <row r="194" spans="4:4">
      <c r="D194" s="7"/>
    </row>
    <row r="195" spans="4:4">
      <c r="D195" s="7"/>
    </row>
    <row r="196" spans="4:4">
      <c r="D196" s="7"/>
    </row>
    <row r="197" spans="4:4">
      <c r="D197" s="7"/>
    </row>
    <row r="198" spans="4:4">
      <c r="D198" s="7"/>
    </row>
    <row r="199" spans="4:4">
      <c r="D199" s="7"/>
    </row>
    <row r="200" spans="4:4">
      <c r="D200" s="7"/>
    </row>
    <row r="201" spans="4:4">
      <c r="D201" s="7"/>
    </row>
    <row r="202" spans="4:4">
      <c r="D202" s="7"/>
    </row>
    <row r="203" spans="4:4">
      <c r="D203" s="7"/>
    </row>
    <row r="204" spans="4:4">
      <c r="D204" s="7"/>
    </row>
    <row r="205" spans="4:4">
      <c r="D205" s="7"/>
    </row>
    <row r="206" spans="4:4">
      <c r="D206" s="7"/>
    </row>
    <row r="207" spans="4:4">
      <c r="D207" s="7"/>
    </row>
    <row r="208" spans="4:4">
      <c r="D208" s="7"/>
    </row>
    <row r="209" spans="4:4">
      <c r="D209" s="7"/>
    </row>
    <row r="210" spans="4:4">
      <c r="D210" s="7"/>
    </row>
    <row r="211" spans="4:4">
      <c r="D211" s="7"/>
    </row>
    <row r="212" spans="4:4">
      <c r="D212" s="7"/>
    </row>
    <row r="213" spans="4:4">
      <c r="D213" s="7"/>
    </row>
    <row r="214" spans="4:4">
      <c r="D214" s="7"/>
    </row>
    <row r="215" spans="4:4">
      <c r="D215" s="7"/>
    </row>
    <row r="216" spans="4:4">
      <c r="D216" s="7"/>
    </row>
    <row r="217" spans="4:4">
      <c r="D217" s="7"/>
    </row>
    <row r="218" spans="4:4">
      <c r="D218" s="7"/>
    </row>
    <row r="219" spans="4:4">
      <c r="D219" s="7"/>
    </row>
    <row r="220" spans="4:4">
      <c r="D220" s="7"/>
    </row>
    <row r="221" spans="4:4">
      <c r="D221" s="7"/>
    </row>
    <row r="222" spans="4:4">
      <c r="D222" s="7"/>
    </row>
    <row r="223" spans="4:4">
      <c r="D223" s="7"/>
    </row>
    <row r="224" spans="4:4">
      <c r="D224" s="7"/>
    </row>
    <row r="225" spans="4:4">
      <c r="D225" s="7"/>
    </row>
    <row r="226" spans="4:4">
      <c r="D226" s="7"/>
    </row>
    <row r="227" spans="4:4">
      <c r="D227" s="7"/>
    </row>
    <row r="228" spans="4:4">
      <c r="D228" s="7"/>
    </row>
    <row r="229" spans="4:4">
      <c r="D229" s="7"/>
    </row>
    <row r="230" spans="4:4">
      <c r="D230" s="7"/>
    </row>
    <row r="231" spans="4:4">
      <c r="D231" s="7"/>
    </row>
    <row r="232" spans="4:4">
      <c r="D232" s="7"/>
    </row>
    <row r="233" spans="4:4">
      <c r="D233" s="7"/>
    </row>
    <row r="234" spans="4:4">
      <c r="D234" s="7"/>
    </row>
    <row r="235" spans="4:4">
      <c r="D235" s="7"/>
    </row>
    <row r="236" spans="4:4">
      <c r="D236" s="7"/>
    </row>
    <row r="237" spans="4:4">
      <c r="D237" s="7"/>
    </row>
    <row r="238" spans="4:4">
      <c r="D238" s="7"/>
    </row>
    <row r="239" spans="4:4">
      <c r="D239" s="7"/>
    </row>
    <row r="240" spans="4:4">
      <c r="D240" s="7"/>
    </row>
    <row r="241" spans="4:4">
      <c r="D241" s="7"/>
    </row>
    <row r="242" spans="4:4">
      <c r="D242" s="7"/>
    </row>
    <row r="243" spans="4:4">
      <c r="D243" s="7"/>
    </row>
    <row r="244" spans="4:4">
      <c r="D244" s="7"/>
    </row>
    <row r="245" spans="4:4">
      <c r="D245" s="7"/>
    </row>
    <row r="246" spans="4:4">
      <c r="D246" s="7"/>
    </row>
    <row r="247" spans="4:4">
      <c r="D247" s="7"/>
    </row>
    <row r="248" spans="4:4">
      <c r="D248" s="7"/>
    </row>
    <row r="249" spans="4:4">
      <c r="D249" s="7"/>
    </row>
    <row r="250" spans="4:4">
      <c r="D250" s="7"/>
    </row>
    <row r="251" spans="4:4">
      <c r="D251" s="7"/>
    </row>
    <row r="252" spans="4:4">
      <c r="D252" s="7"/>
    </row>
    <row r="253" spans="4:4">
      <c r="D253" s="7"/>
    </row>
    <row r="254" spans="4:4">
      <c r="D254" s="7"/>
    </row>
    <row r="255" spans="4:4">
      <c r="D255" s="7"/>
    </row>
    <row r="256" spans="4:4">
      <c r="D256" s="7"/>
    </row>
    <row r="257" spans="4:4">
      <c r="D257" s="7"/>
    </row>
    <row r="258" spans="4:4">
      <c r="D258" s="7"/>
    </row>
    <row r="259" spans="4:4">
      <c r="D259" s="7"/>
    </row>
    <row r="260" spans="4:4">
      <c r="D260" s="7"/>
    </row>
    <row r="261" spans="4:4">
      <c r="D261" s="7"/>
    </row>
    <row r="262" spans="4:4">
      <c r="D262" s="7"/>
    </row>
    <row r="263" spans="4:4">
      <c r="D263" s="7"/>
    </row>
    <row r="264" spans="4:4">
      <c r="D264" s="7"/>
    </row>
    <row r="265" spans="4:4">
      <c r="D265" s="7"/>
    </row>
    <row r="266" spans="4:4">
      <c r="D266" s="7"/>
    </row>
    <row r="267" spans="4:4">
      <c r="D267" s="7"/>
    </row>
    <row r="268" spans="4:4">
      <c r="D268" s="7"/>
    </row>
    <row r="269" spans="4:4">
      <c r="D269" s="7"/>
    </row>
    <row r="270" spans="4:4">
      <c r="D270" s="7"/>
    </row>
    <row r="271" spans="4:4">
      <c r="D271" s="7"/>
    </row>
    <row r="272" spans="4:4">
      <c r="D272" s="7"/>
    </row>
    <row r="273" spans="4:4">
      <c r="D273" s="7"/>
    </row>
    <row r="274" spans="4:4">
      <c r="D274" s="7"/>
    </row>
    <row r="275" spans="4:4">
      <c r="D275" s="7"/>
    </row>
    <row r="276" spans="4:4">
      <c r="D276" s="7"/>
    </row>
    <row r="277" spans="4:4">
      <c r="D277" s="7"/>
    </row>
    <row r="278" spans="4:4">
      <c r="D278" s="7"/>
    </row>
    <row r="279" spans="4:4">
      <c r="D279" s="7"/>
    </row>
    <row r="280" spans="4:4">
      <c r="D280" s="7"/>
    </row>
    <row r="281" spans="4:4">
      <c r="D281" s="7"/>
    </row>
    <row r="282" spans="4:4">
      <c r="D282" s="7"/>
    </row>
    <row r="283" spans="4:4">
      <c r="D283" s="7"/>
    </row>
    <row r="284" spans="4:4">
      <c r="D284" s="7"/>
    </row>
    <row r="285" spans="4:4">
      <c r="D285" s="7"/>
    </row>
    <row r="286" spans="4:4">
      <c r="D286" s="7"/>
    </row>
    <row r="287" spans="4:4">
      <c r="D287" s="7"/>
    </row>
    <row r="288" spans="4:4">
      <c r="D288" s="7"/>
    </row>
    <row r="289" spans="4:4">
      <c r="D289" s="7"/>
    </row>
    <row r="290" spans="4:4">
      <c r="D290" s="7"/>
    </row>
    <row r="291" spans="4:4">
      <c r="D291" s="7"/>
    </row>
    <row r="292" spans="4:4">
      <c r="D292" s="7"/>
    </row>
    <row r="293" spans="4:4">
      <c r="D293" s="7"/>
    </row>
    <row r="294" spans="4:4">
      <c r="D294" s="7"/>
    </row>
    <row r="295" spans="4:4">
      <c r="D295" s="7"/>
    </row>
    <row r="296" spans="4:4">
      <c r="D296" s="7"/>
    </row>
    <row r="297" spans="4:4">
      <c r="D297" s="7"/>
    </row>
    <row r="298" spans="4:4">
      <c r="D298" s="7"/>
    </row>
    <row r="299" spans="4:4">
      <c r="D299" s="7"/>
    </row>
    <row r="300" spans="4:4">
      <c r="D300" s="7"/>
    </row>
    <row r="301" spans="4:4">
      <c r="D301" s="7"/>
    </row>
    <row r="302" spans="4:4">
      <c r="D302" s="7"/>
    </row>
    <row r="303" spans="4:4">
      <c r="D303" s="7"/>
    </row>
    <row r="304" spans="4:4">
      <c r="D304" s="7"/>
    </row>
    <row r="305" spans="4:4">
      <c r="D305" s="7"/>
    </row>
    <row r="306" spans="4:4">
      <c r="D306" s="7"/>
    </row>
    <row r="307" spans="4:4">
      <c r="D307" s="7"/>
    </row>
    <row r="308" spans="4:4">
      <c r="D308" s="7"/>
    </row>
    <row r="309" spans="4:4">
      <c r="D309" s="7"/>
    </row>
    <row r="310" spans="4:4">
      <c r="D310" s="7"/>
    </row>
    <row r="311" spans="4:4">
      <c r="D311" s="7"/>
    </row>
    <row r="312" spans="4:4">
      <c r="D312" s="7"/>
    </row>
    <row r="313" spans="4:4">
      <c r="D313" s="7"/>
    </row>
    <row r="314" spans="4:4">
      <c r="D314" s="7"/>
    </row>
    <row r="315" spans="4:4">
      <c r="D315" s="7"/>
    </row>
    <row r="316" spans="4:4">
      <c r="D316" s="7"/>
    </row>
    <row r="317" spans="4:4">
      <c r="D317" s="7"/>
    </row>
    <row r="318" spans="4:4">
      <c r="D318" s="7"/>
    </row>
    <row r="319" spans="4:4">
      <c r="D319" s="7"/>
    </row>
    <row r="320" spans="4:4">
      <c r="D320" s="7"/>
    </row>
    <row r="321" spans="4:4">
      <c r="D321" s="7"/>
    </row>
    <row r="322" spans="4:4">
      <c r="D322" s="7"/>
    </row>
    <row r="323" spans="4:4">
      <c r="D323" s="7"/>
    </row>
    <row r="324" spans="4:4">
      <c r="D324" s="7"/>
    </row>
    <row r="325" spans="4:4">
      <c r="D325" s="7"/>
    </row>
    <row r="326" spans="4:4">
      <c r="D326" s="7"/>
    </row>
    <row r="327" spans="4:4">
      <c r="D327" s="7"/>
    </row>
    <row r="328" spans="4:4">
      <c r="D328" s="7"/>
    </row>
    <row r="329" spans="4:4">
      <c r="D329" s="7"/>
    </row>
    <row r="330" spans="4:4">
      <c r="D330" s="7"/>
    </row>
    <row r="331" spans="4:4">
      <c r="D331" s="7"/>
    </row>
    <row r="332" spans="4:4">
      <c r="D332" s="7"/>
    </row>
    <row r="333" spans="4:4">
      <c r="D333" s="7"/>
    </row>
    <row r="334" spans="4:4">
      <c r="D334" s="7"/>
    </row>
    <row r="335" spans="4:4">
      <c r="D335" s="7"/>
    </row>
    <row r="336" spans="4:4">
      <c r="D336" s="7"/>
    </row>
    <row r="337" spans="4:4">
      <c r="D337" s="7"/>
    </row>
    <row r="338" spans="4:4">
      <c r="D338" s="7"/>
    </row>
    <row r="339" spans="4:4">
      <c r="D339" s="7"/>
    </row>
    <row r="340" spans="4:4">
      <c r="D340" s="7"/>
    </row>
    <row r="341" spans="4:4">
      <c r="D341" s="7"/>
    </row>
    <row r="342" spans="4:4">
      <c r="D342" s="7"/>
    </row>
    <row r="343" spans="4:4">
      <c r="D343" s="7"/>
    </row>
    <row r="344" spans="4:4">
      <c r="D344" s="7"/>
    </row>
    <row r="345" spans="4:4">
      <c r="D345" s="7"/>
    </row>
    <row r="346" spans="4:4">
      <c r="D346" s="7"/>
    </row>
    <row r="347" spans="4:4">
      <c r="D347" s="7"/>
    </row>
    <row r="348" spans="4:4">
      <c r="D348" s="7"/>
    </row>
    <row r="349" spans="4:4">
      <c r="D349" s="7"/>
    </row>
    <row r="350" spans="4:4">
      <c r="D350" s="7"/>
    </row>
    <row r="351" spans="4:4">
      <c r="D351" s="7"/>
    </row>
    <row r="352" spans="4:4">
      <c r="D352" s="7"/>
    </row>
    <row r="353" spans="4:4">
      <c r="D353" s="7"/>
    </row>
    <row r="354" spans="4:4">
      <c r="D354" s="7"/>
    </row>
    <row r="355" spans="4:4">
      <c r="D355" s="7"/>
    </row>
    <row r="356" spans="4:4">
      <c r="D356" s="7"/>
    </row>
    <row r="357" spans="4:4">
      <c r="D357" s="7"/>
    </row>
    <row r="358" spans="4:4">
      <c r="D358" s="7"/>
    </row>
    <row r="359" spans="4:4">
      <c r="D359" s="7"/>
    </row>
    <row r="360" spans="4:4">
      <c r="D360" s="7"/>
    </row>
    <row r="361" spans="4:4">
      <c r="D361" s="7"/>
    </row>
    <row r="362" spans="4:4">
      <c r="D362" s="7"/>
    </row>
    <row r="363" spans="4:4">
      <c r="D363" s="7"/>
    </row>
    <row r="364" spans="4:4">
      <c r="D364" s="7"/>
    </row>
    <row r="365" spans="4:4">
      <c r="D365" s="7"/>
    </row>
    <row r="366" spans="4:4">
      <c r="D366" s="7"/>
    </row>
    <row r="367" spans="4:4">
      <c r="D367" s="7"/>
    </row>
    <row r="368" spans="4:4">
      <c r="D368" s="7"/>
    </row>
    <row r="369" spans="4:4">
      <c r="D369" s="7"/>
    </row>
    <row r="370" spans="4:4">
      <c r="D370" s="7"/>
    </row>
    <row r="371" spans="4:4">
      <c r="D371" s="7"/>
    </row>
    <row r="372" spans="4:4">
      <c r="D372" s="7"/>
    </row>
    <row r="373" spans="4:4">
      <c r="D373" s="7"/>
    </row>
    <row r="374" spans="4:4">
      <c r="D374" s="7"/>
    </row>
    <row r="375" spans="4:4">
      <c r="D375" s="7"/>
    </row>
    <row r="376" spans="4:4">
      <c r="D376" s="7"/>
    </row>
    <row r="377" spans="4:4">
      <c r="D377" s="7"/>
    </row>
    <row r="378" spans="4:4">
      <c r="D378" s="7"/>
    </row>
    <row r="379" spans="4:4">
      <c r="D379" s="7"/>
    </row>
    <row r="380" spans="4:4">
      <c r="D380" s="7"/>
    </row>
    <row r="381" spans="4:4">
      <c r="D381" s="7"/>
    </row>
    <row r="382" spans="4:4">
      <c r="D382" s="7"/>
    </row>
    <row r="383" spans="4:4">
      <c r="D383" s="7"/>
    </row>
    <row r="384" spans="4:4">
      <c r="D384" s="7"/>
    </row>
    <row r="385" spans="4:4">
      <c r="D385" s="7"/>
    </row>
    <row r="386" spans="4:4">
      <c r="D386" s="7"/>
    </row>
    <row r="387" spans="4:4">
      <c r="D387" s="7"/>
    </row>
    <row r="388" spans="4:4">
      <c r="D388" s="7"/>
    </row>
    <row r="389" spans="4:4">
      <c r="D389" s="7"/>
    </row>
    <row r="390" spans="4:4">
      <c r="D390" s="7"/>
    </row>
    <row r="391" spans="4:4">
      <c r="D391" s="7"/>
    </row>
    <row r="392" spans="4:4">
      <c r="D392" s="7"/>
    </row>
    <row r="393" spans="4:4">
      <c r="D393" s="7"/>
    </row>
    <row r="394" spans="4:4">
      <c r="D394" s="7"/>
    </row>
    <row r="395" spans="4:4">
      <c r="D395" s="7"/>
    </row>
    <row r="396" spans="4:4">
      <c r="D396" s="7"/>
    </row>
    <row r="397" spans="4:4">
      <c r="D397" s="7"/>
    </row>
    <row r="398" spans="4:4">
      <c r="D398" s="7"/>
    </row>
    <row r="399" spans="4:4">
      <c r="D399" s="7"/>
    </row>
    <row r="400" spans="4:4">
      <c r="D400" s="7"/>
    </row>
    <row r="401" spans="4:4">
      <c r="D401" s="7"/>
    </row>
    <row r="402" spans="4:4">
      <c r="D402" s="7"/>
    </row>
    <row r="403" spans="4:4">
      <c r="D403" s="7"/>
    </row>
    <row r="404" spans="4:4">
      <c r="D404" s="7"/>
    </row>
    <row r="405" spans="4:4">
      <c r="D405" s="7"/>
    </row>
    <row r="406" spans="4:4">
      <c r="D406" s="7"/>
    </row>
    <row r="407" spans="4:4">
      <c r="D407" s="7"/>
    </row>
    <row r="408" spans="4:4">
      <c r="D408" s="7"/>
    </row>
    <row r="409" spans="4:4">
      <c r="D409" s="7"/>
    </row>
    <row r="410" spans="4:4">
      <c r="D410" s="7"/>
    </row>
    <row r="411" spans="4:4">
      <c r="D411" s="7"/>
    </row>
    <row r="412" spans="4:4">
      <c r="D412" s="7"/>
    </row>
    <row r="413" spans="4:4">
      <c r="D413" s="7"/>
    </row>
    <row r="414" spans="4:4">
      <c r="D414" s="7"/>
    </row>
    <row r="415" spans="4:4">
      <c r="D415" s="7"/>
    </row>
    <row r="416" spans="4:4">
      <c r="D416" s="7"/>
    </row>
    <row r="417" spans="4:4">
      <c r="D417" s="7"/>
    </row>
    <row r="418" spans="4:4">
      <c r="D418" s="7"/>
    </row>
    <row r="419" spans="4:4">
      <c r="D419" s="7"/>
    </row>
    <row r="420" spans="4:4">
      <c r="D420" s="7"/>
    </row>
    <row r="421" spans="4:4">
      <c r="D421" s="7"/>
    </row>
    <row r="422" spans="4:4">
      <c r="D422" s="7"/>
    </row>
    <row r="423" spans="4:4">
      <c r="D423" s="7"/>
    </row>
    <row r="424" spans="4:4">
      <c r="D424" s="7"/>
    </row>
    <row r="425" spans="4:4">
      <c r="D425" s="7"/>
    </row>
    <row r="426" spans="4:4">
      <c r="D426" s="7"/>
    </row>
    <row r="427" spans="4:4">
      <c r="D427" s="7"/>
    </row>
    <row r="428" spans="4:4">
      <c r="D428" s="7"/>
    </row>
    <row r="429" spans="4:4">
      <c r="D429" s="7"/>
    </row>
    <row r="430" spans="4:4">
      <c r="D430" s="7"/>
    </row>
    <row r="431" spans="4:4">
      <c r="D431" s="7"/>
    </row>
    <row r="432" spans="4:4">
      <c r="D432" s="7"/>
    </row>
    <row r="433" spans="4:4">
      <c r="D433" s="7"/>
    </row>
    <row r="434" spans="4:4">
      <c r="D434" s="7"/>
    </row>
    <row r="435" spans="4:4">
      <c r="D435" s="7"/>
    </row>
    <row r="436" spans="4:4">
      <c r="D436" s="7"/>
    </row>
    <row r="437" spans="4:4">
      <c r="D437" s="7"/>
    </row>
    <row r="438" spans="4:4">
      <c r="D438" s="7"/>
    </row>
    <row r="439" spans="4:4">
      <c r="D439" s="7"/>
    </row>
    <row r="440" spans="4:4">
      <c r="D440" s="7"/>
    </row>
    <row r="441" spans="4:4">
      <c r="D441" s="7"/>
    </row>
    <row r="442" spans="4:4">
      <c r="D442" s="7"/>
    </row>
    <row r="443" spans="4:4">
      <c r="D443" s="7"/>
    </row>
    <row r="444" spans="4:4">
      <c r="D444" s="7"/>
    </row>
    <row r="445" spans="4:4">
      <c r="D445" s="7"/>
    </row>
    <row r="446" spans="4:4">
      <c r="D446" s="7"/>
    </row>
    <row r="447" spans="4:4">
      <c r="D447" s="7"/>
    </row>
    <row r="448" spans="4:4">
      <c r="D448" s="7"/>
    </row>
    <row r="449" spans="4:4">
      <c r="D449" s="7"/>
    </row>
    <row r="450" spans="4:4">
      <c r="D450" s="7"/>
    </row>
    <row r="451" spans="4:4">
      <c r="D451" s="7"/>
    </row>
    <row r="452" spans="4:4">
      <c r="D452" s="7"/>
    </row>
    <row r="453" spans="4:4">
      <c r="D453" s="7"/>
    </row>
    <row r="454" spans="4:4">
      <c r="D454" s="7"/>
    </row>
    <row r="455" spans="4:4">
      <c r="D455" s="7"/>
    </row>
    <row r="456" spans="4:4">
      <c r="D456" s="7"/>
    </row>
    <row r="457" spans="4:4">
      <c r="D457" s="7"/>
    </row>
    <row r="458" spans="4:4">
      <c r="D458" s="7"/>
    </row>
    <row r="459" spans="4:4">
      <c r="D459" s="7"/>
    </row>
    <row r="460" spans="4:4">
      <c r="D460" s="7"/>
    </row>
    <row r="461" spans="4:4">
      <c r="D461" s="7"/>
    </row>
    <row r="462" spans="4:4">
      <c r="D462" s="7"/>
    </row>
    <row r="463" spans="4:4">
      <c r="D463" s="7"/>
    </row>
    <row r="464" spans="4:4">
      <c r="D464" s="7"/>
    </row>
    <row r="465" spans="4:4">
      <c r="D465" s="7"/>
    </row>
    <row r="466" spans="4:4">
      <c r="D466" s="7"/>
    </row>
    <row r="467" spans="4:4">
      <c r="D467" s="7"/>
    </row>
    <row r="468" spans="4:4">
      <c r="D468" s="7"/>
    </row>
    <row r="469" spans="4:4">
      <c r="D469" s="7"/>
    </row>
    <row r="470" spans="4:4">
      <c r="D470" s="7"/>
    </row>
    <row r="471" spans="4:4">
      <c r="D471" s="7"/>
    </row>
    <row r="472" spans="4:4">
      <c r="D472" s="7"/>
    </row>
    <row r="473" spans="4:4">
      <c r="D473" s="7"/>
    </row>
    <row r="474" spans="4:4">
      <c r="D474" s="7"/>
    </row>
    <row r="475" spans="4:4">
      <c r="D475" s="7"/>
    </row>
    <row r="476" spans="4:4">
      <c r="D476" s="7"/>
    </row>
    <row r="477" spans="4:4">
      <c r="D477" s="7"/>
    </row>
    <row r="478" spans="4:4">
      <c r="D478" s="7"/>
    </row>
    <row r="479" spans="4:4">
      <c r="D479" s="7"/>
    </row>
    <row r="480" spans="4:4">
      <c r="D480" s="7"/>
    </row>
    <row r="481" spans="4:4">
      <c r="D481" s="7"/>
    </row>
    <row r="482" spans="4:4">
      <c r="D482" s="7"/>
    </row>
    <row r="483" spans="4:4">
      <c r="D483" s="7"/>
    </row>
    <row r="484" spans="4:4">
      <c r="D484" s="7"/>
    </row>
    <row r="485" spans="4:4">
      <c r="D485" s="7"/>
    </row>
    <row r="486" spans="4:4">
      <c r="D486" s="7"/>
    </row>
    <row r="487" spans="4:4">
      <c r="D487" s="7"/>
    </row>
    <row r="488" spans="4:4">
      <c r="D488" s="7"/>
    </row>
    <row r="489" spans="4:4">
      <c r="D489" s="7"/>
    </row>
    <row r="490" spans="4:4">
      <c r="D490" s="7"/>
    </row>
    <row r="491" spans="4:4">
      <c r="D491" s="7"/>
    </row>
    <row r="492" spans="4:4">
      <c r="D492" s="7"/>
    </row>
    <row r="493" spans="4:4">
      <c r="D493" s="7"/>
    </row>
    <row r="494" spans="4:4">
      <c r="D494" s="7"/>
    </row>
    <row r="495" spans="4:4">
      <c r="D495" s="7"/>
    </row>
    <row r="496" spans="4:4">
      <c r="D496" s="7"/>
    </row>
    <row r="497" spans="4:4">
      <c r="D497" s="7"/>
    </row>
    <row r="498" spans="4:4">
      <c r="D498" s="7"/>
    </row>
    <row r="499" spans="4:4">
      <c r="D499" s="7"/>
    </row>
    <row r="500" spans="4:4">
      <c r="D500" s="7"/>
    </row>
    <row r="501" spans="4:4">
      <c r="D501" s="7"/>
    </row>
    <row r="502" spans="4:4">
      <c r="D502" s="7"/>
    </row>
    <row r="503" spans="4:4">
      <c r="D503" s="7"/>
    </row>
    <row r="504" spans="4:4">
      <c r="D504" s="7"/>
    </row>
    <row r="505" spans="4:4">
      <c r="D505" s="7"/>
    </row>
    <row r="506" spans="4:4">
      <c r="D506" s="7"/>
    </row>
    <row r="507" spans="4:4">
      <c r="D507" s="7"/>
    </row>
    <row r="508" spans="4:4">
      <c r="D508" s="7"/>
    </row>
    <row r="509" spans="4:4">
      <c r="D509" s="7"/>
    </row>
    <row r="510" spans="4:4">
      <c r="D510" s="7"/>
    </row>
    <row r="511" spans="4:4">
      <c r="D511" s="7"/>
    </row>
    <row r="512" spans="4:4">
      <c r="D512" s="7"/>
    </row>
    <row r="513" spans="4:4">
      <c r="D513" s="7"/>
    </row>
    <row r="514" spans="4:4">
      <c r="D514" s="7"/>
    </row>
    <row r="515" spans="4:4">
      <c r="D515" s="7"/>
    </row>
    <row r="516" spans="4:4">
      <c r="D516" s="7"/>
    </row>
    <row r="517" spans="4:4">
      <c r="D517" s="7"/>
    </row>
    <row r="518" spans="4:4">
      <c r="D518" s="7"/>
    </row>
    <row r="519" spans="4:4">
      <c r="D519" s="7"/>
    </row>
    <row r="520" spans="4:4">
      <c r="D520" s="7"/>
    </row>
    <row r="521" spans="4:4">
      <c r="D521" s="7"/>
    </row>
    <row r="522" spans="4:4">
      <c r="D522" s="7"/>
    </row>
    <row r="523" spans="4:4">
      <c r="D523" s="7"/>
    </row>
    <row r="524" spans="4:4">
      <c r="D524" s="7"/>
    </row>
    <row r="525" spans="4:4">
      <c r="D525" s="7"/>
    </row>
    <row r="526" spans="4:4">
      <c r="D526" s="7"/>
    </row>
    <row r="527" spans="4:4">
      <c r="D527" s="7"/>
    </row>
    <row r="528" spans="4:4">
      <c r="D528" s="7"/>
    </row>
    <row r="529" spans="4:4">
      <c r="D529" s="7"/>
    </row>
    <row r="530" spans="4:4">
      <c r="D530" s="7"/>
    </row>
    <row r="531" spans="4:4">
      <c r="D531" s="7"/>
    </row>
    <row r="532" spans="4:4">
      <c r="D532" s="7"/>
    </row>
    <row r="533" spans="4:4">
      <c r="D533" s="7"/>
    </row>
    <row r="534" spans="4:4">
      <c r="D534" s="7"/>
    </row>
    <row r="535" spans="4:4">
      <c r="D535" s="7"/>
    </row>
    <row r="536" spans="4:4">
      <c r="D536" s="7"/>
    </row>
    <row r="537" spans="4:4">
      <c r="D537" s="7"/>
    </row>
    <row r="538" spans="4:4">
      <c r="D538" s="7"/>
    </row>
    <row r="539" spans="4:4">
      <c r="D539" s="7"/>
    </row>
    <row r="540" spans="4:4">
      <c r="D540" s="7"/>
    </row>
    <row r="541" spans="4:4">
      <c r="D541" s="7"/>
    </row>
    <row r="542" spans="4:4">
      <c r="D542" s="7"/>
    </row>
    <row r="543" spans="4:4">
      <c r="D543" s="7"/>
    </row>
    <row r="544" spans="4:4">
      <c r="D544" s="7"/>
    </row>
    <row r="545" spans="4:4">
      <c r="D545" s="7"/>
    </row>
    <row r="546" spans="4:4">
      <c r="D546" s="7"/>
    </row>
    <row r="547" spans="4:4">
      <c r="D547" s="7"/>
    </row>
    <row r="548" spans="4:4">
      <c r="D548" s="7"/>
    </row>
    <row r="549" spans="4:4">
      <c r="D549" s="7"/>
    </row>
    <row r="550" spans="4:4">
      <c r="D550" s="7"/>
    </row>
    <row r="551" spans="4:4">
      <c r="D551" s="7"/>
    </row>
    <row r="552" spans="4:4">
      <c r="D552" s="7"/>
    </row>
    <row r="553" spans="4:4">
      <c r="D553" s="7"/>
    </row>
    <row r="554" spans="4:4">
      <c r="D554" s="7"/>
    </row>
    <row r="555" spans="4:4">
      <c r="D555" s="7"/>
    </row>
    <row r="556" spans="4:4">
      <c r="D556" s="7"/>
    </row>
    <row r="557" spans="4:4">
      <c r="D557" s="7"/>
    </row>
    <row r="558" spans="4:4">
      <c r="D558" s="7"/>
    </row>
    <row r="559" spans="4:4">
      <c r="D559" s="7"/>
    </row>
    <row r="560" spans="4:4">
      <c r="D560" s="7"/>
    </row>
    <row r="561" spans="4:4">
      <c r="D561" s="7"/>
    </row>
    <row r="562" spans="4:4">
      <c r="D562" s="7"/>
    </row>
    <row r="563" spans="4:4">
      <c r="D563" s="7"/>
    </row>
    <row r="564" spans="4:4">
      <c r="D564" s="7"/>
    </row>
    <row r="565" spans="4:4">
      <c r="D565" s="7"/>
    </row>
    <row r="566" spans="4:4">
      <c r="D566" s="7"/>
    </row>
    <row r="567" spans="4:4">
      <c r="D567" s="7"/>
    </row>
    <row r="568" spans="4:4">
      <c r="D568" s="7"/>
    </row>
    <row r="569" spans="4:4">
      <c r="D569" s="7"/>
    </row>
    <row r="570" spans="4:4">
      <c r="D570" s="7"/>
    </row>
    <row r="571" spans="4:4">
      <c r="D571" s="7"/>
    </row>
    <row r="572" spans="4:4">
      <c r="D572" s="7"/>
    </row>
    <row r="573" spans="4:4">
      <c r="D573" s="7"/>
    </row>
    <row r="574" spans="4:4">
      <c r="D574" s="7"/>
    </row>
    <row r="575" spans="4:4">
      <c r="D575" s="7"/>
    </row>
    <row r="576" spans="4:4">
      <c r="D576" s="7"/>
    </row>
    <row r="577" spans="4:4">
      <c r="D577" s="7"/>
    </row>
    <row r="578" spans="4:4">
      <c r="D578" s="7"/>
    </row>
    <row r="579" spans="4:4">
      <c r="D579" s="7"/>
    </row>
    <row r="580" spans="4:4">
      <c r="D580" s="7"/>
    </row>
    <row r="581" spans="4:4">
      <c r="D581" s="7"/>
    </row>
    <row r="582" spans="4:4">
      <c r="D582" s="7"/>
    </row>
    <row r="583" spans="4:4">
      <c r="D583" s="7"/>
    </row>
    <row r="584" spans="4:4">
      <c r="D584" s="7"/>
    </row>
    <row r="585" spans="4:4">
      <c r="D585" s="7"/>
    </row>
    <row r="586" spans="4:4">
      <c r="D586" s="7"/>
    </row>
    <row r="587" spans="4:4">
      <c r="D587" s="7"/>
    </row>
    <row r="588" spans="4:4">
      <c r="D588" s="7"/>
    </row>
    <row r="589" spans="4:4">
      <c r="D589" s="7"/>
    </row>
    <row r="590" spans="4:4">
      <c r="D590" s="7"/>
    </row>
    <row r="591" spans="4:4">
      <c r="D591" s="7"/>
    </row>
    <row r="592" spans="4:4">
      <c r="D592" s="7"/>
    </row>
    <row r="593" spans="4:4">
      <c r="D593" s="7"/>
    </row>
    <row r="594" spans="4:4">
      <c r="D594" s="7"/>
    </row>
    <row r="595" spans="4:4">
      <c r="D595" s="7"/>
    </row>
    <row r="596" spans="4:4">
      <c r="D596" s="7"/>
    </row>
    <row r="597" spans="4:4">
      <c r="D597" s="7"/>
    </row>
    <row r="598" spans="4:4">
      <c r="D598" s="7"/>
    </row>
    <row r="599" spans="4:4">
      <c r="D599" s="7"/>
    </row>
    <row r="600" spans="4:4">
      <c r="D600" s="7"/>
    </row>
    <row r="601" spans="4:4">
      <c r="D601" s="7"/>
    </row>
    <row r="602" spans="4:4">
      <c r="D602" s="7"/>
    </row>
    <row r="603" spans="4:4">
      <c r="D603" s="7"/>
    </row>
    <row r="604" spans="4:4">
      <c r="D604" s="7"/>
    </row>
    <row r="605" spans="4:4">
      <c r="D605" s="7"/>
    </row>
    <row r="606" spans="4:4">
      <c r="D606" s="7"/>
    </row>
    <row r="607" spans="4:4">
      <c r="D607" s="7"/>
    </row>
    <row r="608" spans="4:4">
      <c r="D608" s="7"/>
    </row>
    <row r="609" spans="4:4">
      <c r="D609" s="7"/>
    </row>
    <row r="610" spans="4:4">
      <c r="D610" s="7"/>
    </row>
    <row r="611" spans="4:4">
      <c r="D611" s="7"/>
    </row>
    <row r="612" spans="4:4">
      <c r="D612" s="7"/>
    </row>
    <row r="613" spans="4:4">
      <c r="D613" s="7"/>
    </row>
    <row r="614" spans="4:4">
      <c r="D614" s="7"/>
    </row>
    <row r="615" spans="4:4">
      <c r="D615" s="7"/>
    </row>
    <row r="616" spans="4:4">
      <c r="D616" s="7"/>
    </row>
    <row r="617" spans="4:4">
      <c r="D617" s="7"/>
    </row>
    <row r="618" spans="4:4">
      <c r="D618" s="7"/>
    </row>
    <row r="619" spans="4:4">
      <c r="D619" s="7"/>
    </row>
    <row r="620" spans="4:4">
      <c r="D620" s="7"/>
    </row>
    <row r="621" spans="4:4">
      <c r="D621" s="7"/>
    </row>
    <row r="622" spans="4:4">
      <c r="D622" s="7"/>
    </row>
    <row r="623" spans="4:4">
      <c r="D623" s="7"/>
    </row>
    <row r="624" spans="4:4">
      <c r="D624" s="7"/>
    </row>
    <row r="625" spans="4:4">
      <c r="D625" s="7"/>
    </row>
    <row r="626" spans="4:4">
      <c r="D626" s="7"/>
    </row>
    <row r="627" spans="4:4">
      <c r="D627" s="7"/>
    </row>
    <row r="628" spans="4:4">
      <c r="D628" s="7"/>
    </row>
    <row r="629" spans="4:4">
      <c r="D629" s="7"/>
    </row>
    <row r="630" spans="4:4">
      <c r="D630" s="7"/>
    </row>
    <row r="631" spans="4:4">
      <c r="D631" s="7"/>
    </row>
    <row r="632" spans="4:4">
      <c r="D632" s="7"/>
    </row>
    <row r="633" spans="4:4">
      <c r="D633" s="7"/>
    </row>
    <row r="634" spans="4:4">
      <c r="D634" s="7"/>
    </row>
    <row r="635" spans="4:4">
      <c r="D635" s="7"/>
    </row>
    <row r="636" spans="4:4">
      <c r="D636" s="7"/>
    </row>
    <row r="637" spans="4:4">
      <c r="D637" s="7"/>
    </row>
    <row r="638" spans="4:4">
      <c r="D638" s="7"/>
    </row>
    <row r="639" spans="4:4">
      <c r="D639" s="7"/>
    </row>
    <row r="640" spans="4:4">
      <c r="D640" s="7"/>
    </row>
    <row r="641" spans="4:4">
      <c r="D641" s="7"/>
    </row>
    <row r="642" spans="4:4">
      <c r="D642" s="7"/>
    </row>
    <row r="643" spans="4:4">
      <c r="D643" s="7"/>
    </row>
    <row r="644" spans="4:4">
      <c r="D644" s="7"/>
    </row>
    <row r="645" spans="4:4">
      <c r="D645" s="7"/>
    </row>
    <row r="646" spans="4:4">
      <c r="D646" s="7"/>
    </row>
    <row r="647" spans="4:4">
      <c r="D647" s="7"/>
    </row>
    <row r="648" spans="4:4">
      <c r="D648" s="7"/>
    </row>
    <row r="649" spans="4:4">
      <c r="D649" s="7"/>
    </row>
    <row r="650" spans="4:4">
      <c r="D650" s="7"/>
    </row>
    <row r="651" spans="4:4">
      <c r="D651" s="7"/>
    </row>
    <row r="652" spans="4:4">
      <c r="D652" s="7"/>
    </row>
    <row r="653" spans="4:4">
      <c r="D653" s="7"/>
    </row>
    <row r="654" spans="4:4">
      <c r="D654" s="7"/>
    </row>
    <row r="655" spans="4:4">
      <c r="D655" s="7"/>
    </row>
    <row r="656" spans="4:4">
      <c r="D656" s="7"/>
    </row>
    <row r="657" spans="4:4">
      <c r="D657" s="7"/>
    </row>
    <row r="658" spans="4:4">
      <c r="D658" s="7"/>
    </row>
    <row r="659" spans="4:4">
      <c r="D659" s="7"/>
    </row>
    <row r="660" spans="4:4">
      <c r="D660" s="7"/>
    </row>
    <row r="661" spans="4:4">
      <c r="D661" s="7"/>
    </row>
    <row r="662" spans="4:4">
      <c r="D662" s="7"/>
    </row>
    <row r="663" spans="4:4">
      <c r="D663" s="7"/>
    </row>
    <row r="664" spans="4:4">
      <c r="D664" s="7"/>
    </row>
    <row r="665" spans="4:4">
      <c r="D665" s="7"/>
    </row>
    <row r="666" spans="4:4">
      <c r="D666" s="7"/>
    </row>
    <row r="667" spans="4:4">
      <c r="D667" s="7"/>
    </row>
    <row r="668" spans="4:4">
      <c r="D668" s="7"/>
    </row>
    <row r="669" spans="4:4">
      <c r="D669" s="7"/>
    </row>
    <row r="670" spans="4:4">
      <c r="D670" s="7"/>
    </row>
    <row r="671" spans="4:4">
      <c r="D671" s="7"/>
    </row>
    <row r="672" spans="4:4">
      <c r="D672" s="7"/>
    </row>
    <row r="673" spans="4:4">
      <c r="D673" s="7"/>
    </row>
    <row r="674" spans="4:4">
      <c r="D674" s="7"/>
    </row>
    <row r="675" spans="4:4">
      <c r="D675" s="7"/>
    </row>
    <row r="676" spans="4:4">
      <c r="D676" s="7"/>
    </row>
    <row r="677" spans="4:4">
      <c r="D677" s="7"/>
    </row>
    <row r="678" spans="4:4">
      <c r="D678" s="7"/>
    </row>
    <row r="679" spans="4:4">
      <c r="D679" s="7"/>
    </row>
    <row r="680" spans="4:4">
      <c r="D680" s="7"/>
    </row>
    <row r="681" spans="4:4">
      <c r="D681" s="7"/>
    </row>
    <row r="682" spans="4:4">
      <c r="D682" s="7"/>
    </row>
    <row r="683" spans="4:4">
      <c r="D683" s="7"/>
    </row>
    <row r="684" spans="4:4">
      <c r="D684" s="7"/>
    </row>
    <row r="685" spans="4:4">
      <c r="D685" s="7"/>
    </row>
    <row r="686" spans="4:4">
      <c r="D686" s="7"/>
    </row>
    <row r="687" spans="4:4">
      <c r="D687" s="7"/>
    </row>
    <row r="688" spans="4:4">
      <c r="D688" s="7"/>
    </row>
    <row r="689" spans="4:4">
      <c r="D689" s="7"/>
    </row>
    <row r="690" spans="4:4">
      <c r="D690" s="7"/>
    </row>
    <row r="691" spans="4:4">
      <c r="D691" s="7"/>
    </row>
    <row r="692" spans="4:4">
      <c r="D692" s="7"/>
    </row>
    <row r="693" spans="4:4">
      <c r="D693" s="7"/>
    </row>
    <row r="694" spans="4:4">
      <c r="D694" s="7"/>
    </row>
    <row r="695" spans="4:4">
      <c r="D695" s="7"/>
    </row>
    <row r="696" spans="4:4">
      <c r="D696" s="7"/>
    </row>
    <row r="697" spans="4:4">
      <c r="D697" s="7"/>
    </row>
    <row r="698" spans="4:4">
      <c r="D698" s="7"/>
    </row>
    <row r="699" spans="4:4">
      <c r="D699" s="7"/>
    </row>
    <row r="700" spans="4:4">
      <c r="D700" s="7"/>
    </row>
    <row r="701" spans="4:4">
      <c r="D701" s="7"/>
    </row>
    <row r="702" spans="4:4">
      <c r="D702" s="7"/>
    </row>
    <row r="703" spans="4:4">
      <c r="D703" s="7"/>
    </row>
    <row r="704" spans="4:4">
      <c r="D704" s="7"/>
    </row>
    <row r="705" spans="4:4">
      <c r="D705" s="7"/>
    </row>
    <row r="706" spans="4:4">
      <c r="D706" s="7"/>
    </row>
    <row r="707" spans="4:4">
      <c r="D707" s="7"/>
    </row>
    <row r="708" spans="4:4">
      <c r="D708" s="7"/>
    </row>
    <row r="709" spans="4:4">
      <c r="D709" s="7"/>
    </row>
    <row r="710" spans="4:4">
      <c r="D710" s="7"/>
    </row>
    <row r="711" spans="4:4">
      <c r="D711" s="7"/>
    </row>
    <row r="712" spans="4:4">
      <c r="D712" s="7"/>
    </row>
    <row r="713" spans="4:4">
      <c r="D713" s="7"/>
    </row>
    <row r="714" spans="4:4">
      <c r="D714" s="7"/>
    </row>
    <row r="715" spans="4:4">
      <c r="D715" s="7"/>
    </row>
    <row r="716" spans="4:4">
      <c r="D716" s="7"/>
    </row>
    <row r="717" spans="4:4">
      <c r="D717" s="7"/>
    </row>
    <row r="718" spans="4:4">
      <c r="D718" s="7"/>
    </row>
    <row r="719" spans="4:4">
      <c r="D719" s="7"/>
    </row>
    <row r="720" spans="4:4">
      <c r="D720" s="7"/>
    </row>
    <row r="721" spans="4:4">
      <c r="D721" s="7"/>
    </row>
    <row r="722" spans="4:4">
      <c r="D722" s="7"/>
    </row>
    <row r="723" spans="4:4">
      <c r="D723" s="7"/>
    </row>
    <row r="724" spans="4:4">
      <c r="D724" s="7"/>
    </row>
    <row r="725" spans="4:4">
      <c r="D725" s="7"/>
    </row>
    <row r="726" spans="4:4">
      <c r="D726" s="7"/>
    </row>
    <row r="727" spans="4:4">
      <c r="D727" s="7"/>
    </row>
    <row r="728" spans="4:4">
      <c r="D728" s="7"/>
    </row>
    <row r="729" spans="4:4">
      <c r="D729" s="7"/>
    </row>
    <row r="730" spans="4:4">
      <c r="D730" s="7"/>
    </row>
    <row r="731" spans="4:4">
      <c r="D731" s="7"/>
    </row>
    <row r="732" spans="4:4">
      <c r="D732" s="7"/>
    </row>
    <row r="733" spans="4:4">
      <c r="D733" s="7"/>
    </row>
    <row r="734" spans="4:4">
      <c r="D734" s="7"/>
    </row>
    <row r="735" spans="4:4">
      <c r="D735" s="7"/>
    </row>
    <row r="736" spans="4:4">
      <c r="D736" s="7"/>
    </row>
    <row r="737" spans="4:4">
      <c r="D737" s="7"/>
    </row>
    <row r="738" spans="4:4">
      <c r="D738" s="7"/>
    </row>
    <row r="739" spans="4:4">
      <c r="D739" s="7"/>
    </row>
    <row r="740" spans="4:4">
      <c r="D740" s="7"/>
    </row>
    <row r="741" spans="4:4">
      <c r="D741" s="7"/>
    </row>
    <row r="742" spans="4:4">
      <c r="D742" s="7"/>
    </row>
    <row r="743" spans="4:4">
      <c r="D743" s="7"/>
    </row>
    <row r="744" spans="4:4">
      <c r="D744" s="7"/>
    </row>
    <row r="745" spans="4:4">
      <c r="D745" s="7"/>
    </row>
    <row r="746" spans="4:4">
      <c r="D746" s="7"/>
    </row>
    <row r="747" spans="4:4">
      <c r="D747" s="7"/>
    </row>
    <row r="748" spans="4:4">
      <c r="D748" s="7"/>
    </row>
    <row r="749" spans="4:4">
      <c r="D749" s="7"/>
    </row>
    <row r="750" spans="4:4">
      <c r="D750" s="7"/>
    </row>
    <row r="751" spans="4:4">
      <c r="D751" s="7"/>
    </row>
    <row r="752" spans="4:4">
      <c r="D752" s="7"/>
    </row>
    <row r="753" spans="4:4">
      <c r="D753" s="7"/>
    </row>
    <row r="754" spans="4:4">
      <c r="D754" s="7"/>
    </row>
    <row r="755" spans="4:4">
      <c r="D755" s="7"/>
    </row>
    <row r="756" spans="4:4">
      <c r="D756" s="7"/>
    </row>
    <row r="757" spans="4:4">
      <c r="D757" s="7"/>
    </row>
    <row r="758" spans="4:4">
      <c r="D758" s="7"/>
    </row>
    <row r="759" spans="4:4">
      <c r="D759" s="7"/>
    </row>
    <row r="760" spans="4:4">
      <c r="D760" s="7"/>
    </row>
    <row r="761" spans="4:4">
      <c r="D761" s="7"/>
    </row>
    <row r="762" spans="4:4">
      <c r="D762" s="7"/>
    </row>
    <row r="763" spans="4:4">
      <c r="D763" s="7"/>
    </row>
    <row r="764" spans="4:4">
      <c r="D764" s="7"/>
    </row>
    <row r="765" spans="4:4">
      <c r="D765" s="7"/>
    </row>
    <row r="766" spans="4:4">
      <c r="D766" s="7"/>
    </row>
    <row r="767" spans="4:4">
      <c r="D767" s="7"/>
    </row>
    <row r="768" spans="4:4">
      <c r="D768" s="7"/>
    </row>
    <row r="769" spans="4:4">
      <c r="D769" s="7"/>
    </row>
    <row r="770" spans="4:4">
      <c r="D770" s="7"/>
    </row>
    <row r="771" spans="4:4">
      <c r="D771" s="7"/>
    </row>
    <row r="772" spans="4:4">
      <c r="D772" s="7"/>
    </row>
    <row r="773" spans="4:4">
      <c r="D773" s="7"/>
    </row>
    <row r="774" spans="4:4">
      <c r="D774" s="7"/>
    </row>
    <row r="775" spans="4:4">
      <c r="D775" s="7"/>
    </row>
    <row r="776" spans="4:4">
      <c r="D776" s="7"/>
    </row>
    <row r="777" spans="4:4">
      <c r="D777" s="7"/>
    </row>
    <row r="778" spans="4:4">
      <c r="D778" s="7"/>
    </row>
    <row r="779" spans="4:4">
      <c r="D779" s="7"/>
    </row>
    <row r="780" spans="4:4">
      <c r="D780" s="7"/>
    </row>
    <row r="781" spans="4:4">
      <c r="D781" s="7"/>
    </row>
    <row r="782" spans="4:4">
      <c r="D782" s="7"/>
    </row>
    <row r="783" spans="4:4">
      <c r="D783" s="7"/>
    </row>
    <row r="784" spans="4:4">
      <c r="D784" s="7"/>
    </row>
    <row r="785" spans="4:4">
      <c r="D785" s="7"/>
    </row>
    <row r="786" spans="4:4">
      <c r="D786" s="7"/>
    </row>
    <row r="787" spans="4:4">
      <c r="D787" s="7"/>
    </row>
    <row r="788" spans="4:4">
      <c r="D788" s="7"/>
    </row>
    <row r="789" spans="4:4">
      <c r="D789" s="7"/>
    </row>
    <row r="790" spans="4:4">
      <c r="D790" s="7"/>
    </row>
    <row r="791" spans="4:4">
      <c r="D791" s="7"/>
    </row>
    <row r="792" spans="4:4">
      <c r="D792" s="7"/>
    </row>
    <row r="793" spans="4:4">
      <c r="D793" s="7"/>
    </row>
    <row r="794" spans="4:4">
      <c r="D794" s="7"/>
    </row>
    <row r="795" spans="4:4">
      <c r="D795" s="7"/>
    </row>
    <row r="796" spans="4:4">
      <c r="D796" s="7"/>
    </row>
    <row r="797" spans="4:4">
      <c r="D797" s="7"/>
    </row>
    <row r="798" spans="4:4">
      <c r="D798" s="7"/>
    </row>
    <row r="799" spans="4:4">
      <c r="D799" s="7"/>
    </row>
    <row r="800" spans="4:4">
      <c r="D800" s="7"/>
    </row>
    <row r="801" spans="4:4">
      <c r="D801" s="7"/>
    </row>
    <row r="802" spans="4:4">
      <c r="D802" s="7"/>
    </row>
    <row r="803" spans="4:4">
      <c r="D803" s="7"/>
    </row>
    <row r="804" spans="4:4">
      <c r="D804" s="7"/>
    </row>
    <row r="805" spans="4:4">
      <c r="D805" s="7"/>
    </row>
    <row r="806" spans="4:4">
      <c r="D806" s="7"/>
    </row>
    <row r="807" spans="4:4">
      <c r="D807" s="7"/>
    </row>
    <row r="808" spans="4:4">
      <c r="D808" s="7"/>
    </row>
    <row r="809" spans="4:4">
      <c r="D809" s="7"/>
    </row>
    <row r="810" spans="4:4">
      <c r="D810" s="7"/>
    </row>
    <row r="811" spans="4:4">
      <c r="D811" s="7"/>
    </row>
    <row r="812" spans="4:4">
      <c r="D812" s="7"/>
    </row>
    <row r="813" spans="4:4">
      <c r="D813" s="7"/>
    </row>
    <row r="814" spans="4:4">
      <c r="D814" s="7"/>
    </row>
    <row r="815" spans="4:4">
      <c r="D815" s="7"/>
    </row>
    <row r="816" spans="4:4">
      <c r="D816" s="7"/>
    </row>
    <row r="817" spans="4:4">
      <c r="D817" s="7"/>
    </row>
    <row r="818" spans="4:4">
      <c r="D818" s="7"/>
    </row>
    <row r="819" spans="4:4">
      <c r="D819" s="7"/>
    </row>
    <row r="820" spans="4:4">
      <c r="D820" s="7"/>
    </row>
    <row r="821" spans="4:4">
      <c r="D821" s="7"/>
    </row>
    <row r="822" spans="4:4">
      <c r="D822" s="7"/>
    </row>
    <row r="823" spans="4:4">
      <c r="D823" s="7"/>
    </row>
    <row r="824" spans="4:4">
      <c r="D824" s="7"/>
    </row>
    <row r="825" spans="4:4">
      <c r="D825" s="7"/>
    </row>
    <row r="826" spans="4:4">
      <c r="D826" s="7"/>
    </row>
    <row r="827" spans="4:4">
      <c r="D827" s="7"/>
    </row>
    <row r="828" spans="4:4">
      <c r="D828" s="7"/>
    </row>
    <row r="829" spans="4:4">
      <c r="D829" s="7"/>
    </row>
    <row r="830" spans="4:4">
      <c r="D830" s="7"/>
    </row>
    <row r="831" spans="4:4">
      <c r="D831" s="7"/>
    </row>
    <row r="832" spans="4:4">
      <c r="D832" s="7"/>
    </row>
    <row r="833" spans="4:4">
      <c r="D833" s="7"/>
    </row>
    <row r="834" spans="4:4">
      <c r="D834" s="7"/>
    </row>
    <row r="835" spans="4:4">
      <c r="D835" s="7"/>
    </row>
    <row r="836" spans="4:4">
      <c r="D836" s="7"/>
    </row>
    <row r="837" spans="4:4">
      <c r="D837" s="7"/>
    </row>
    <row r="838" spans="4:4">
      <c r="D838" s="7"/>
    </row>
    <row r="839" spans="4:4">
      <c r="D839" s="7"/>
    </row>
    <row r="840" spans="4:4">
      <c r="D840" s="7"/>
    </row>
    <row r="841" spans="4:4">
      <c r="D841" s="7"/>
    </row>
    <row r="842" spans="4:4">
      <c r="D842" s="7"/>
    </row>
    <row r="843" spans="4:4">
      <c r="D843" s="7"/>
    </row>
    <row r="844" spans="4:4">
      <c r="D844" s="7"/>
    </row>
    <row r="845" spans="4:4">
      <c r="D845" s="7"/>
    </row>
    <row r="846" spans="4:4">
      <c r="D846" s="7"/>
    </row>
    <row r="847" spans="4:4">
      <c r="D847" s="7"/>
    </row>
    <row r="848" spans="4:4">
      <c r="D848" s="7"/>
    </row>
    <row r="849" spans="4:4">
      <c r="D849" s="7"/>
    </row>
    <row r="850" spans="4:4">
      <c r="D850" s="7"/>
    </row>
    <row r="851" spans="4:4">
      <c r="D851" s="7"/>
    </row>
    <row r="852" spans="4:4">
      <c r="D852" s="7"/>
    </row>
    <row r="853" spans="4:4">
      <c r="D853" s="7"/>
    </row>
    <row r="854" spans="4:4">
      <c r="D854" s="7"/>
    </row>
    <row r="855" spans="4:4">
      <c r="D855" s="7"/>
    </row>
    <row r="856" spans="4:4">
      <c r="D856" s="7"/>
    </row>
    <row r="857" spans="4:4">
      <c r="D857" s="7"/>
    </row>
    <row r="858" spans="4:4">
      <c r="D858" s="7"/>
    </row>
    <row r="859" spans="4:4">
      <c r="D859" s="7"/>
    </row>
    <row r="860" spans="4:4">
      <c r="D860" s="7"/>
    </row>
    <row r="861" spans="4:4">
      <c r="D861" s="7"/>
    </row>
    <row r="862" spans="4:4">
      <c r="D862" s="7"/>
    </row>
    <row r="863" spans="4:4">
      <c r="D863" s="7"/>
    </row>
    <row r="864" spans="4:4">
      <c r="D864" s="7"/>
    </row>
    <row r="865" spans="4:4">
      <c r="D865" s="7"/>
    </row>
    <row r="866" spans="4:4">
      <c r="D866" s="7"/>
    </row>
    <row r="867" spans="4:4">
      <c r="D867" s="7"/>
    </row>
    <row r="868" spans="4:4">
      <c r="D868" s="7"/>
    </row>
    <row r="869" spans="4:4">
      <c r="D869" s="7"/>
    </row>
    <row r="870" spans="4:4">
      <c r="D870" s="7"/>
    </row>
    <row r="871" spans="4:4">
      <c r="D871" s="7"/>
    </row>
    <row r="872" spans="4:4">
      <c r="D872" s="7"/>
    </row>
    <row r="873" spans="4:4">
      <c r="D873" s="7"/>
    </row>
    <row r="874" spans="4:4">
      <c r="D874" s="7"/>
    </row>
    <row r="875" spans="4:4">
      <c r="D875" s="7"/>
    </row>
    <row r="876" spans="4:4">
      <c r="D876" s="7"/>
    </row>
    <row r="877" spans="4:4">
      <c r="D877" s="7"/>
    </row>
    <row r="878" spans="4:4">
      <c r="D878" s="7"/>
    </row>
    <row r="879" spans="4:4">
      <c r="D879" s="7"/>
    </row>
    <row r="880" spans="4:4">
      <c r="D880" s="7"/>
    </row>
    <row r="881" spans="4:4">
      <c r="D881" s="7"/>
    </row>
    <row r="882" spans="4:4">
      <c r="D882" s="7"/>
    </row>
    <row r="883" spans="4:4">
      <c r="D883" s="7"/>
    </row>
    <row r="884" spans="4:4">
      <c r="D884" s="7"/>
    </row>
    <row r="885" spans="4:4">
      <c r="D885" s="7"/>
    </row>
    <row r="886" spans="4:4">
      <c r="D886" s="7"/>
    </row>
    <row r="887" spans="4:4">
      <c r="D887" s="7"/>
    </row>
    <row r="888" spans="4:4">
      <c r="D888" s="7"/>
    </row>
    <row r="889" spans="4:4">
      <c r="D889" s="7"/>
    </row>
    <row r="890" spans="4:4">
      <c r="D890" s="7"/>
    </row>
    <row r="891" spans="4:4">
      <c r="D891" s="7"/>
    </row>
    <row r="892" spans="4:4">
      <c r="D892" s="7"/>
    </row>
    <row r="893" spans="4:4">
      <c r="D893" s="7"/>
    </row>
    <row r="894" spans="4:4">
      <c r="D894" s="7"/>
    </row>
    <row r="895" spans="4:4">
      <c r="D895" s="7"/>
    </row>
    <row r="896" spans="4:4">
      <c r="D896" s="7"/>
    </row>
    <row r="897" spans="4:4">
      <c r="D897" s="7"/>
    </row>
    <row r="898" spans="4:4">
      <c r="D898" s="7"/>
    </row>
    <row r="899" spans="4:4">
      <c r="D899" s="7"/>
    </row>
    <row r="900" spans="4:4">
      <c r="D900" s="7"/>
    </row>
    <row r="901" spans="4:4">
      <c r="D901" s="7"/>
    </row>
    <row r="902" spans="4:4">
      <c r="D902" s="7"/>
    </row>
    <row r="903" spans="4:4">
      <c r="D903" s="7"/>
    </row>
    <row r="904" spans="4:4">
      <c r="D904" s="7"/>
    </row>
    <row r="905" spans="4:4">
      <c r="D905" s="7"/>
    </row>
    <row r="906" spans="4:4">
      <c r="D906" s="7"/>
    </row>
    <row r="907" spans="4:4">
      <c r="D907" s="7"/>
    </row>
    <row r="908" spans="4:4">
      <c r="D908" s="7"/>
    </row>
    <row r="909" spans="4:4">
      <c r="D909" s="7"/>
    </row>
    <row r="910" spans="4:4">
      <c r="D910" s="7"/>
    </row>
    <row r="911" spans="4:4">
      <c r="D911" s="7"/>
    </row>
    <row r="912" spans="4:4">
      <c r="D912" s="7"/>
    </row>
    <row r="913" spans="4:4">
      <c r="D913" s="7"/>
    </row>
    <row r="914" spans="4:4">
      <c r="D914" s="7"/>
    </row>
    <row r="915" spans="4:4">
      <c r="D915" s="7"/>
    </row>
    <row r="916" spans="4:4">
      <c r="D916" s="7"/>
    </row>
    <row r="917" spans="4:4">
      <c r="D917" s="7"/>
    </row>
    <row r="918" spans="4:4">
      <c r="D918" s="7"/>
    </row>
    <row r="919" spans="4:4">
      <c r="D919" s="7"/>
    </row>
    <row r="920" spans="4:4">
      <c r="D920" s="7"/>
    </row>
    <row r="921" spans="4:4">
      <c r="D921" s="7"/>
    </row>
    <row r="922" spans="4:4">
      <c r="D922" s="7"/>
    </row>
    <row r="923" spans="4:4">
      <c r="D923" s="7"/>
    </row>
    <row r="924" spans="4:4">
      <c r="D924" s="7"/>
    </row>
    <row r="925" spans="4:4">
      <c r="D925" s="7"/>
    </row>
    <row r="926" spans="4:4">
      <c r="D926" s="7"/>
    </row>
    <row r="927" spans="4:4">
      <c r="D927" s="7"/>
    </row>
    <row r="928" spans="4:4">
      <c r="D928" s="7"/>
    </row>
    <row r="929" spans="4:4">
      <c r="D929" s="7"/>
    </row>
    <row r="930" spans="4:4">
      <c r="D930" s="7"/>
    </row>
    <row r="931" spans="4:4">
      <c r="D931" s="7"/>
    </row>
    <row r="932" spans="4:4">
      <c r="D932" s="7"/>
    </row>
    <row r="933" spans="4:4">
      <c r="D933" s="7"/>
    </row>
    <row r="934" spans="4:4">
      <c r="D934" s="7"/>
    </row>
    <row r="935" spans="4:4">
      <c r="D935" s="7"/>
    </row>
    <row r="936" spans="4:4">
      <c r="D936" s="7"/>
    </row>
    <row r="937" spans="4:4">
      <c r="D937" s="7"/>
    </row>
    <row r="938" spans="4:4">
      <c r="D938" s="7"/>
    </row>
    <row r="939" spans="4:4">
      <c r="D939" s="7"/>
    </row>
    <row r="940" spans="4:4">
      <c r="D940" s="7"/>
    </row>
    <row r="941" spans="4:4">
      <c r="D941" s="7"/>
    </row>
    <row r="942" spans="4:4">
      <c r="D942" s="7"/>
    </row>
    <row r="943" spans="4:4">
      <c r="D943" s="7"/>
    </row>
    <row r="944" spans="4:4">
      <c r="D944" s="7"/>
    </row>
    <row r="945" spans="4:4">
      <c r="D945" s="7"/>
    </row>
    <row r="946" spans="4:4">
      <c r="D946" s="7"/>
    </row>
    <row r="947" spans="4:4">
      <c r="D947" s="7"/>
    </row>
    <row r="948" spans="4:4">
      <c r="D948" s="7"/>
    </row>
    <row r="949" spans="4:4">
      <c r="D949" s="7"/>
    </row>
    <row r="950" spans="4:4">
      <c r="D950" s="7"/>
    </row>
    <row r="951" spans="4:4">
      <c r="D951" s="7"/>
    </row>
    <row r="952" spans="4:4">
      <c r="D952" s="7"/>
    </row>
    <row r="953" spans="4:4">
      <c r="D953" s="7"/>
    </row>
    <row r="954" spans="4:4">
      <c r="D954" s="7"/>
    </row>
    <row r="955" spans="4:4">
      <c r="D955" s="7"/>
    </row>
    <row r="956" spans="4:4">
      <c r="D956" s="7"/>
    </row>
    <row r="957" spans="4:4">
      <c r="D957" s="7"/>
    </row>
    <row r="958" spans="4:4">
      <c r="D958" s="7"/>
    </row>
    <row r="959" spans="4:4">
      <c r="D959" s="7"/>
    </row>
    <row r="960" spans="4:4">
      <c r="D960" s="7"/>
    </row>
    <row r="961" spans="4:4">
      <c r="D961" s="7"/>
    </row>
    <row r="962" spans="4:4">
      <c r="D962" s="7"/>
    </row>
    <row r="963" spans="4:4">
      <c r="D963" s="7"/>
    </row>
    <row r="964" spans="4:4">
      <c r="D964" s="7"/>
    </row>
    <row r="965" spans="4:4">
      <c r="D965" s="7"/>
    </row>
    <row r="966" spans="4:4">
      <c r="D966" s="7"/>
    </row>
    <row r="967" spans="4:4">
      <c r="D967" s="7"/>
    </row>
    <row r="968" spans="4:4">
      <c r="D968" s="7"/>
    </row>
    <row r="969" spans="4:4">
      <c r="D969" s="7"/>
    </row>
    <row r="970" spans="4:4">
      <c r="D970" s="7"/>
    </row>
    <row r="971" spans="4:4">
      <c r="D971" s="7"/>
    </row>
    <row r="972" spans="4:4">
      <c r="D972" s="7"/>
    </row>
    <row r="973" spans="4:4">
      <c r="D973" s="7"/>
    </row>
    <row r="974" spans="4:4">
      <c r="D974" s="7"/>
    </row>
    <row r="975" spans="4:4">
      <c r="D975" s="7"/>
    </row>
    <row r="976" spans="4:4">
      <c r="D976" s="7"/>
    </row>
    <row r="977" spans="4:4">
      <c r="D977" s="7"/>
    </row>
    <row r="978" spans="4:4">
      <c r="D978" s="7"/>
    </row>
    <row r="979" spans="4:4">
      <c r="D979" s="7"/>
    </row>
    <row r="980" spans="4:4">
      <c r="D980" s="7"/>
    </row>
    <row r="981" spans="4:4">
      <c r="D981" s="7"/>
    </row>
    <row r="982" spans="4:4">
      <c r="D982" s="7"/>
    </row>
    <row r="983" spans="4:4">
      <c r="D983" s="7"/>
    </row>
    <row r="984" spans="4:4">
      <c r="D984" s="7"/>
    </row>
    <row r="985" spans="4:4">
      <c r="D985" s="7"/>
    </row>
    <row r="986" spans="4:4">
      <c r="D986" s="7"/>
    </row>
    <row r="987" spans="4:4">
      <c r="D987" s="7"/>
    </row>
    <row r="988" spans="4:4">
      <c r="D988" s="7"/>
    </row>
    <row r="989" spans="4:4">
      <c r="D989" s="7"/>
    </row>
    <row r="990" spans="4:4">
      <c r="D990" s="7"/>
    </row>
    <row r="991" spans="4:4">
      <c r="D991" s="7"/>
    </row>
    <row r="992" spans="4:4">
      <c r="D992" s="7"/>
    </row>
    <row r="993" spans="4:4">
      <c r="D993" s="7"/>
    </row>
    <row r="994" spans="4:4">
      <c r="D994" s="7"/>
    </row>
    <row r="995" spans="4:4">
      <c r="D995" s="7"/>
    </row>
    <row r="996" spans="4:4">
      <c r="D996" s="7"/>
    </row>
    <row r="997" spans="4:4">
      <c r="D997" s="7"/>
    </row>
    <row r="998" spans="4:4">
      <c r="D998" s="7"/>
    </row>
    <row r="999" spans="4:4">
      <c r="D999" s="7"/>
    </row>
    <row r="1000" spans="4:4">
      <c r="D1000" s="7"/>
    </row>
    <row r="1001" spans="4:4">
      <c r="D1001" s="7"/>
    </row>
    <row r="1002" spans="4:4">
      <c r="D1002" s="7"/>
    </row>
    <row r="1003" spans="4:4">
      <c r="D1003" s="7"/>
    </row>
    <row r="1004" spans="4:4">
      <c r="D1004" s="7"/>
    </row>
    <row r="1005" spans="4:4">
      <c r="D1005" s="7"/>
    </row>
    <row r="1006" spans="4:4">
      <c r="D1006" s="7"/>
    </row>
    <row r="1007" spans="4:4">
      <c r="D1007" s="7"/>
    </row>
    <row r="1008" spans="4:4">
      <c r="D1008" s="7"/>
    </row>
    <row r="1009" spans="4:4">
      <c r="D1009" s="7"/>
    </row>
    <row r="1010" spans="4:4">
      <c r="D1010" s="7"/>
    </row>
    <row r="1011" spans="4:4">
      <c r="D1011" s="7"/>
    </row>
    <row r="1012" spans="4:4">
      <c r="D1012" s="7"/>
    </row>
    <row r="1013" spans="4:4">
      <c r="D1013" s="7"/>
    </row>
    <row r="1014" spans="4:4">
      <c r="D1014" s="7"/>
    </row>
    <row r="1015" spans="4:4">
      <c r="D1015" s="7"/>
    </row>
    <row r="1016" spans="4:4">
      <c r="D1016" s="7"/>
    </row>
    <row r="1017" spans="4:4">
      <c r="D1017" s="7"/>
    </row>
    <row r="1018" spans="4:4">
      <c r="D1018" s="7"/>
    </row>
    <row r="1019" spans="4:4">
      <c r="D1019" s="7"/>
    </row>
    <row r="1020" spans="4:4">
      <c r="D1020" s="7"/>
    </row>
    <row r="1021" spans="4:4">
      <c r="D1021" s="7"/>
    </row>
    <row r="1022" spans="4:4">
      <c r="D1022" s="7"/>
    </row>
    <row r="1023" spans="4:4">
      <c r="D1023" s="7"/>
    </row>
    <row r="1024" spans="4:4">
      <c r="D1024" s="7"/>
    </row>
    <row r="1025" spans="4:4">
      <c r="D1025" s="7"/>
    </row>
    <row r="1026" spans="4:4">
      <c r="D1026" s="7"/>
    </row>
    <row r="1027" spans="4:4">
      <c r="D1027" s="7"/>
    </row>
    <row r="1028" spans="4:4">
      <c r="D1028" s="7"/>
    </row>
    <row r="1029" spans="4:4">
      <c r="D1029" s="7"/>
    </row>
    <row r="1030" spans="4:4">
      <c r="D1030" s="7"/>
    </row>
    <row r="1031" spans="4:4">
      <c r="D1031" s="7"/>
    </row>
    <row r="1032" spans="4:4">
      <c r="D1032" s="7"/>
    </row>
    <row r="1033" spans="4:4">
      <c r="D1033" s="7"/>
    </row>
    <row r="1034" spans="4:4">
      <c r="D1034" s="7"/>
    </row>
    <row r="1035" spans="4:4">
      <c r="D1035" s="7"/>
    </row>
    <row r="1036" spans="4:4">
      <c r="D1036" s="7"/>
    </row>
    <row r="1037" spans="4:4">
      <c r="D1037" s="7"/>
    </row>
    <row r="1038" spans="4:4">
      <c r="D1038" s="7"/>
    </row>
    <row r="1039" spans="4:4">
      <c r="D1039" s="7"/>
    </row>
    <row r="1040" spans="4:4">
      <c r="D1040" s="7"/>
    </row>
    <row r="1041" spans="4:4">
      <c r="D1041" s="7"/>
    </row>
    <row r="1042" spans="4:4">
      <c r="D1042" s="7"/>
    </row>
    <row r="1043" spans="4:4">
      <c r="D1043" s="7"/>
    </row>
    <row r="1044" spans="4:4">
      <c r="D1044" s="7"/>
    </row>
    <row r="1045" spans="4:4">
      <c r="D1045" s="7"/>
    </row>
    <row r="1046" spans="4:4">
      <c r="D1046" s="7"/>
    </row>
    <row r="1047" spans="4:4">
      <c r="D1047" s="7"/>
    </row>
    <row r="1048" spans="4:4">
      <c r="D1048" s="7"/>
    </row>
    <row r="1049" spans="4:4">
      <c r="D1049" s="7"/>
    </row>
    <row r="1050" spans="4:4">
      <c r="D1050" s="7"/>
    </row>
    <row r="1051" spans="4:4">
      <c r="D1051" s="7"/>
    </row>
    <row r="1052" spans="4:4">
      <c r="D1052" s="7"/>
    </row>
    <row r="1053" spans="4:4">
      <c r="D1053" s="7"/>
    </row>
    <row r="1054" spans="4:4">
      <c r="D1054" s="7"/>
    </row>
    <row r="1055" spans="4:4">
      <c r="D1055" s="7"/>
    </row>
    <row r="1056" spans="4:4">
      <c r="D1056" s="7"/>
    </row>
    <row r="1057" spans="4:4">
      <c r="D1057" s="7"/>
    </row>
    <row r="1058" spans="4:4">
      <c r="D1058" s="7"/>
    </row>
    <row r="1059" spans="4:4">
      <c r="D1059" s="7"/>
    </row>
    <row r="1060" spans="4:4">
      <c r="D1060" s="7"/>
    </row>
    <row r="1061" spans="4:4">
      <c r="D1061" s="7"/>
    </row>
    <row r="1062" spans="4:4">
      <c r="D1062" s="7"/>
    </row>
    <row r="1063" spans="4:4">
      <c r="D1063" s="7"/>
    </row>
    <row r="1064" spans="4:4">
      <c r="D1064" s="7"/>
    </row>
    <row r="1065" spans="4:4">
      <c r="D1065" s="7"/>
    </row>
    <row r="1066" spans="4:4">
      <c r="D1066" s="7"/>
    </row>
    <row r="1067" spans="4:4">
      <c r="D1067" s="7"/>
    </row>
    <row r="1068" spans="4:4">
      <c r="D1068" s="7"/>
    </row>
    <row r="1069" spans="4:4">
      <c r="D1069" s="7"/>
    </row>
    <row r="1070" spans="4:4">
      <c r="D1070" s="7"/>
    </row>
    <row r="1071" spans="4:4">
      <c r="D1071" s="7"/>
    </row>
    <row r="1072" spans="4:4">
      <c r="D1072" s="7"/>
    </row>
    <row r="1073" spans="4:4">
      <c r="D1073" s="7"/>
    </row>
    <row r="1074" spans="4:4">
      <c r="D1074" s="7"/>
    </row>
    <row r="1075" spans="4:4">
      <c r="D1075" s="7"/>
    </row>
    <row r="1076" spans="4:4">
      <c r="D1076" s="7"/>
    </row>
    <row r="1077" spans="4:4">
      <c r="D1077" s="7"/>
    </row>
    <row r="1078" spans="4:4">
      <c r="D1078" s="7"/>
    </row>
    <row r="1079" spans="4:4">
      <c r="D1079" s="7"/>
    </row>
    <row r="1080" spans="4:4">
      <c r="D1080" s="7"/>
    </row>
    <row r="1081" spans="4:4">
      <c r="D1081" s="7"/>
    </row>
    <row r="1082" spans="4:4">
      <c r="D1082" s="7"/>
    </row>
    <row r="1083" spans="4:4">
      <c r="D1083" s="7"/>
    </row>
    <row r="1084" spans="4:4">
      <c r="D1084" s="7"/>
    </row>
    <row r="1085" spans="4:4">
      <c r="D1085" s="7"/>
    </row>
    <row r="1086" spans="4:4">
      <c r="D1086" s="7"/>
    </row>
    <row r="1087" spans="4:4">
      <c r="D1087" s="7"/>
    </row>
    <row r="1088" spans="4:4">
      <c r="D1088" s="7"/>
    </row>
    <row r="1089" spans="4:4">
      <c r="D1089" s="7"/>
    </row>
    <row r="1090" spans="4:4">
      <c r="D1090" s="7"/>
    </row>
    <row r="1091" spans="4:4">
      <c r="D1091" s="7"/>
    </row>
    <row r="1092" spans="4:4">
      <c r="D1092" s="7"/>
    </row>
    <row r="1093" spans="4:4">
      <c r="D1093" s="7"/>
    </row>
    <row r="1094" spans="4:4">
      <c r="D1094" s="7"/>
    </row>
    <row r="1095" spans="4:4">
      <c r="D1095" s="7"/>
    </row>
    <row r="1096" spans="4:4">
      <c r="D1096" s="7"/>
    </row>
    <row r="1097" spans="4:4">
      <c r="D1097" s="7"/>
    </row>
    <row r="1098" spans="4:4">
      <c r="D1098" s="7"/>
    </row>
    <row r="1099" spans="4:4">
      <c r="D1099" s="7"/>
    </row>
    <row r="1100" spans="4:4">
      <c r="D1100" s="7"/>
    </row>
    <row r="1101" spans="4:4">
      <c r="D1101" s="7"/>
    </row>
    <row r="1102" spans="4:4">
      <c r="D1102" s="7"/>
    </row>
    <row r="1103" spans="4:4">
      <c r="D1103" s="7"/>
    </row>
    <row r="1104" spans="4:4">
      <c r="D1104" s="7"/>
    </row>
    <row r="1105" spans="4:4">
      <c r="D1105" s="7"/>
    </row>
    <row r="1106" spans="4:4">
      <c r="D1106" s="7"/>
    </row>
    <row r="1107" spans="4:4">
      <c r="D1107" s="7"/>
    </row>
    <row r="1108" spans="4:4">
      <c r="D1108" s="7"/>
    </row>
    <row r="1109" spans="4:4">
      <c r="D1109" s="7"/>
    </row>
    <row r="1110" spans="4:4">
      <c r="D1110" s="7"/>
    </row>
    <row r="1111" spans="4:4">
      <c r="D1111" s="7"/>
    </row>
    <row r="1112" spans="4:4">
      <c r="D1112" s="7"/>
    </row>
    <row r="1113" spans="4:4">
      <c r="D1113" s="7"/>
    </row>
    <row r="1114" spans="4:4">
      <c r="D1114" s="7"/>
    </row>
    <row r="1115" spans="4:4">
      <c r="D1115" s="7"/>
    </row>
    <row r="1116" spans="4:4">
      <c r="D1116" s="7"/>
    </row>
    <row r="1117" spans="4:4">
      <c r="D1117" s="7"/>
    </row>
    <row r="1118" spans="4:4">
      <c r="D1118" s="7"/>
    </row>
    <row r="1119" spans="4:4">
      <c r="D1119" s="7"/>
    </row>
    <row r="1120" spans="4:4">
      <c r="D1120" s="7"/>
    </row>
    <row r="1121" spans="4:4">
      <c r="D1121" s="7"/>
    </row>
    <row r="1122" spans="4:4">
      <c r="D1122" s="7"/>
    </row>
    <row r="1123" spans="4:4">
      <c r="D1123" s="7"/>
    </row>
    <row r="1124" spans="4:4">
      <c r="D1124" s="7"/>
    </row>
    <row r="1125" spans="4:4">
      <c r="D1125" s="7"/>
    </row>
    <row r="1126" spans="4:4">
      <c r="D1126" s="7"/>
    </row>
    <row r="1127" spans="4:4">
      <c r="D1127" s="7"/>
    </row>
    <row r="1128" spans="4:4">
      <c r="D1128" s="7"/>
    </row>
    <row r="1129" spans="4:4">
      <c r="D1129" s="7"/>
    </row>
    <row r="1130" spans="4:4">
      <c r="D1130" s="7"/>
    </row>
    <row r="1131" spans="4:4">
      <c r="D1131" s="7"/>
    </row>
    <row r="1132" spans="4:4">
      <c r="D1132" s="7"/>
    </row>
    <row r="1133" spans="4:4">
      <c r="D1133" s="7"/>
    </row>
    <row r="1134" spans="4:4">
      <c r="D1134" s="7"/>
    </row>
    <row r="1135" spans="4:4">
      <c r="D1135" s="7"/>
    </row>
    <row r="1136" spans="4:4">
      <c r="D1136" s="7"/>
    </row>
    <row r="1137" spans="4:4">
      <c r="D1137" s="7"/>
    </row>
    <row r="1138" spans="4:4">
      <c r="D1138" s="7"/>
    </row>
    <row r="1139" spans="4:4">
      <c r="D1139" s="7"/>
    </row>
    <row r="1140" spans="4:4">
      <c r="D1140" s="7"/>
    </row>
    <row r="1141" spans="4:4">
      <c r="D1141" s="7"/>
    </row>
    <row r="1142" spans="4:4">
      <c r="D1142" s="7"/>
    </row>
    <row r="1143" spans="4:4">
      <c r="D1143" s="7"/>
    </row>
    <row r="1144" spans="4:4">
      <c r="D1144" s="7"/>
    </row>
    <row r="1145" spans="4:4">
      <c r="D1145" s="7"/>
    </row>
    <row r="1146" spans="4:4">
      <c r="D1146" s="7"/>
    </row>
    <row r="1147" spans="4:4">
      <c r="D1147" s="7"/>
    </row>
    <row r="1148" spans="4:4">
      <c r="D1148" s="7"/>
    </row>
    <row r="1149" spans="4:4">
      <c r="D1149" s="7"/>
    </row>
    <row r="1150" spans="4:4">
      <c r="D1150" s="7"/>
    </row>
    <row r="1151" spans="4:4">
      <c r="D1151" s="7"/>
    </row>
    <row r="1152" spans="4:4">
      <c r="D1152" s="7"/>
    </row>
    <row r="1153" spans="4:4">
      <c r="D1153" s="7"/>
    </row>
    <row r="1154" spans="4:4">
      <c r="D1154" s="7"/>
    </row>
    <row r="1155" spans="4:4">
      <c r="D1155" s="7"/>
    </row>
    <row r="1156" spans="4:4">
      <c r="D1156" s="7"/>
    </row>
    <row r="1157" spans="4:4">
      <c r="D1157" s="7"/>
    </row>
    <row r="1158" spans="4:4">
      <c r="D1158" s="7"/>
    </row>
    <row r="1159" spans="4:4">
      <c r="D1159" s="7"/>
    </row>
    <row r="1160" spans="4:4">
      <c r="D1160" s="7"/>
    </row>
    <row r="1161" spans="4:4">
      <c r="D1161" s="7"/>
    </row>
    <row r="1162" spans="4:4">
      <c r="D1162" s="7"/>
    </row>
    <row r="1163" spans="4:4">
      <c r="D1163" s="7"/>
    </row>
    <row r="1164" spans="4:4">
      <c r="D1164" s="7"/>
    </row>
    <row r="1165" spans="4:4">
      <c r="D1165" s="7"/>
    </row>
    <row r="1166" spans="4:4">
      <c r="D1166" s="7"/>
    </row>
    <row r="1167" spans="4:4">
      <c r="D1167" s="7"/>
    </row>
    <row r="1168" spans="4:4">
      <c r="D1168" s="7"/>
    </row>
    <row r="1169" spans="4:4">
      <c r="D1169" s="7"/>
    </row>
    <row r="1170" spans="4:4">
      <c r="D1170" s="7"/>
    </row>
    <row r="1171" spans="4:4">
      <c r="D1171" s="7"/>
    </row>
    <row r="1172" spans="4:4">
      <c r="D1172" s="7"/>
    </row>
    <row r="1173" spans="4:4">
      <c r="D1173" s="7"/>
    </row>
    <row r="1174" spans="4:4">
      <c r="D1174" s="7"/>
    </row>
    <row r="1175" spans="4:4">
      <c r="D1175" s="7"/>
    </row>
    <row r="1176" spans="4:4">
      <c r="D1176" s="7"/>
    </row>
    <row r="1177" spans="4:4">
      <c r="D1177" s="7"/>
    </row>
    <row r="1178" spans="4:4">
      <c r="D1178" s="7"/>
    </row>
    <row r="1179" spans="4:4">
      <c r="D1179" s="7"/>
    </row>
    <row r="1180" spans="4:4">
      <c r="D1180" s="7"/>
    </row>
    <row r="1181" spans="4:4">
      <c r="D1181" s="7"/>
    </row>
    <row r="1182" spans="4:4">
      <c r="D1182" s="7"/>
    </row>
    <row r="1183" spans="4:4">
      <c r="D1183" s="7"/>
    </row>
    <row r="1184" spans="4:4">
      <c r="D1184" s="7"/>
    </row>
    <row r="1185" spans="4:4">
      <c r="D1185" s="7"/>
    </row>
    <row r="1186" spans="4:4">
      <c r="D1186" s="7"/>
    </row>
    <row r="1187" spans="4:4">
      <c r="D1187" s="7"/>
    </row>
    <row r="1188" spans="4:4">
      <c r="D1188" s="7"/>
    </row>
    <row r="1189" spans="4:4">
      <c r="D1189" s="7"/>
    </row>
    <row r="1190" spans="4:4">
      <c r="D1190" s="7"/>
    </row>
    <row r="1191" spans="4:4">
      <c r="D1191" s="7"/>
    </row>
    <row r="1192" spans="4:4">
      <c r="D1192" s="7"/>
    </row>
    <row r="1193" spans="4:4">
      <c r="D1193" s="7"/>
    </row>
    <row r="1194" spans="4:4">
      <c r="D1194" s="7"/>
    </row>
    <row r="1195" spans="4:4">
      <c r="D1195" s="7"/>
    </row>
    <row r="1196" spans="4:4">
      <c r="D1196" s="7"/>
    </row>
    <row r="1197" spans="4:4">
      <c r="D1197" s="7"/>
    </row>
    <row r="1198" spans="4:4">
      <c r="D1198" s="7"/>
    </row>
    <row r="1199" spans="4:4">
      <c r="D1199" s="7"/>
    </row>
    <row r="1200" spans="4:4">
      <c r="D1200" s="7"/>
    </row>
    <row r="1201" spans="4:4">
      <c r="D1201" s="7"/>
    </row>
    <row r="1202" spans="4:4">
      <c r="D1202" s="7"/>
    </row>
    <row r="1203" spans="4:4">
      <c r="D1203" s="7"/>
    </row>
    <row r="1204" spans="4:4">
      <c r="D1204" s="7"/>
    </row>
    <row r="1205" spans="4:4">
      <c r="D1205" s="7"/>
    </row>
    <row r="1206" spans="4:4">
      <c r="D1206" s="7"/>
    </row>
    <row r="1207" spans="4:4">
      <c r="D1207" s="7"/>
    </row>
    <row r="1208" spans="4:4">
      <c r="D1208" s="7"/>
    </row>
    <row r="1209" spans="4:4">
      <c r="D1209" s="7"/>
    </row>
    <row r="1210" spans="4:4">
      <c r="D1210" s="7"/>
    </row>
    <row r="1211" spans="4:4">
      <c r="D1211" s="7"/>
    </row>
    <row r="1212" spans="4:4">
      <c r="D1212" s="7"/>
    </row>
    <row r="1213" spans="4:4">
      <c r="D1213" s="7"/>
    </row>
    <row r="1214" spans="4:4">
      <c r="D1214" s="7"/>
    </row>
    <row r="1215" spans="4:4">
      <c r="D1215" s="7"/>
    </row>
    <row r="1216" spans="4:4">
      <c r="D1216" s="7"/>
    </row>
    <row r="1217" spans="4:4">
      <c r="D1217" s="7"/>
    </row>
    <row r="1218" spans="4:4">
      <c r="D1218" s="7"/>
    </row>
    <row r="1219" spans="4:4">
      <c r="D1219" s="7"/>
    </row>
    <row r="1220" spans="4:4">
      <c r="D1220" s="7"/>
    </row>
    <row r="1221" spans="4:4">
      <c r="D1221" s="7"/>
    </row>
    <row r="1222" spans="4:4">
      <c r="D1222" s="7"/>
    </row>
    <row r="1223" spans="4:4">
      <c r="D1223" s="7"/>
    </row>
    <row r="1224" spans="4:4">
      <c r="D1224" s="7"/>
    </row>
    <row r="1225" spans="4:4">
      <c r="D1225" s="7"/>
    </row>
    <row r="1226" spans="4:4">
      <c r="D1226" s="7"/>
    </row>
    <row r="1227" spans="4:4">
      <c r="D1227" s="7"/>
    </row>
    <row r="1228" spans="4:4">
      <c r="D1228" s="7"/>
    </row>
    <row r="1229" spans="4:4">
      <c r="D1229" s="7"/>
    </row>
    <row r="1230" spans="4:4">
      <c r="D1230" s="7"/>
    </row>
    <row r="1231" spans="4:4">
      <c r="D1231" s="7"/>
    </row>
    <row r="1232" spans="4:4">
      <c r="D1232" s="7"/>
    </row>
    <row r="1233" spans="4:4">
      <c r="D1233" s="7"/>
    </row>
    <row r="1234" spans="4:4">
      <c r="D1234" s="7"/>
    </row>
    <row r="1235" spans="4:4">
      <c r="D1235" s="7"/>
    </row>
    <row r="1236" spans="4:4">
      <c r="D1236" s="7"/>
    </row>
    <row r="1237" spans="4:4">
      <c r="D1237" s="7"/>
    </row>
    <row r="1238" spans="4:4">
      <c r="D1238" s="7"/>
    </row>
    <row r="1239" spans="4:4">
      <c r="D1239" s="7"/>
    </row>
    <row r="1240" spans="4:4">
      <c r="D1240" s="7"/>
    </row>
    <row r="1241" spans="4:4">
      <c r="D1241" s="7"/>
    </row>
    <row r="1242" spans="4:4">
      <c r="D1242" s="7"/>
    </row>
    <row r="1243" spans="4:4">
      <c r="D1243" s="7"/>
    </row>
    <row r="1244" spans="4:4">
      <c r="D1244" s="7"/>
    </row>
    <row r="1245" spans="4:4">
      <c r="D1245" s="7"/>
    </row>
    <row r="1246" spans="4:4">
      <c r="D1246" s="7"/>
    </row>
    <row r="1247" spans="4:4">
      <c r="D1247" s="7"/>
    </row>
    <row r="1248" spans="4:4">
      <c r="D1248" s="7"/>
    </row>
    <row r="1249" spans="4:4">
      <c r="D1249" s="7"/>
    </row>
    <row r="1250" spans="4:4">
      <c r="D1250" s="7"/>
    </row>
    <row r="1251" spans="4:4">
      <c r="D1251" s="7"/>
    </row>
    <row r="1252" spans="4:4">
      <c r="D1252" s="7"/>
    </row>
    <row r="1253" spans="4:4">
      <c r="D1253" s="7"/>
    </row>
    <row r="1254" spans="4:4">
      <c r="D1254" s="7"/>
    </row>
    <row r="1255" spans="4:4">
      <c r="D1255" s="7"/>
    </row>
    <row r="1256" spans="4:4">
      <c r="D1256" s="7"/>
    </row>
    <row r="1257" spans="4:4">
      <c r="D1257" s="7"/>
    </row>
    <row r="1258" spans="4:4">
      <c r="D1258" s="7"/>
    </row>
    <row r="1259" spans="4:4">
      <c r="D1259" s="7"/>
    </row>
    <row r="1260" spans="4:4">
      <c r="D1260" s="7"/>
    </row>
    <row r="1261" spans="4:4">
      <c r="D1261" s="7"/>
    </row>
    <row r="1262" spans="4:4">
      <c r="D1262" s="7"/>
    </row>
    <row r="1263" spans="4:4">
      <c r="D1263" s="7"/>
    </row>
    <row r="1264" spans="4:4">
      <c r="D1264" s="7"/>
    </row>
    <row r="1265" spans="4:4">
      <c r="D1265" s="7"/>
    </row>
    <row r="1266" spans="4:4">
      <c r="D1266" s="7"/>
    </row>
    <row r="1267" spans="4:4">
      <c r="D1267" s="7"/>
    </row>
    <row r="1268" spans="4:4">
      <c r="D1268" s="7"/>
    </row>
    <row r="1269" spans="4:4">
      <c r="D1269" s="7"/>
    </row>
    <row r="1270" spans="4:4">
      <c r="D1270" s="7"/>
    </row>
    <row r="1271" spans="4:4">
      <c r="D1271" s="7"/>
    </row>
    <row r="1272" spans="4:4">
      <c r="D1272" s="7"/>
    </row>
    <row r="1273" spans="4:4">
      <c r="D1273" s="7"/>
    </row>
    <row r="1274" spans="4:4">
      <c r="D1274" s="7"/>
    </row>
    <row r="1275" spans="4:4">
      <c r="D1275" s="7"/>
    </row>
    <row r="1276" spans="4:4">
      <c r="D1276" s="7"/>
    </row>
    <row r="1277" spans="4:4">
      <c r="D1277" s="7"/>
    </row>
    <row r="1278" spans="4:4">
      <c r="D1278" s="7"/>
    </row>
    <row r="1279" spans="4:4">
      <c r="D1279" s="7"/>
    </row>
    <row r="1280" spans="4:4">
      <c r="D1280" s="7"/>
    </row>
    <row r="1281" spans="4:4">
      <c r="D1281" s="7"/>
    </row>
    <row r="1282" spans="4:4">
      <c r="D1282" s="7"/>
    </row>
    <row r="1283" spans="4:4">
      <c r="D1283" s="7"/>
    </row>
    <row r="1284" spans="4:4">
      <c r="D1284" s="7"/>
    </row>
    <row r="1285" spans="4:4">
      <c r="D1285" s="7"/>
    </row>
    <row r="1286" spans="4:4">
      <c r="D1286" s="7"/>
    </row>
    <row r="1287" spans="4:4">
      <c r="D1287" s="7"/>
    </row>
    <row r="1288" spans="4:4">
      <c r="D1288" s="7"/>
    </row>
    <row r="1289" spans="4:4">
      <c r="D1289" s="7"/>
    </row>
    <row r="1290" spans="4:4">
      <c r="D1290" s="7"/>
    </row>
    <row r="1291" spans="4:4">
      <c r="D1291" s="7"/>
    </row>
    <row r="1292" spans="4:4">
      <c r="D1292" s="7"/>
    </row>
    <row r="1293" spans="4:4">
      <c r="D1293" s="7"/>
    </row>
    <row r="1294" spans="4:4">
      <c r="D1294" s="7"/>
    </row>
    <row r="1295" spans="4:4">
      <c r="D1295" s="7"/>
    </row>
    <row r="1296" spans="4:4">
      <c r="D1296" s="7"/>
    </row>
    <row r="1297" spans="4:4">
      <c r="D1297" s="7"/>
    </row>
    <row r="1298" spans="4:4">
      <c r="D1298" s="7"/>
    </row>
    <row r="1299" spans="4:4">
      <c r="D1299" s="7"/>
    </row>
    <row r="1300" spans="4:4">
      <c r="D1300" s="7"/>
    </row>
    <row r="1301" spans="4:4">
      <c r="D1301" s="7"/>
    </row>
    <row r="1302" spans="4:4">
      <c r="D1302" s="7"/>
    </row>
    <row r="1303" spans="4:4">
      <c r="D1303" s="7"/>
    </row>
    <row r="1304" spans="4:4">
      <c r="D1304" s="7"/>
    </row>
    <row r="1305" spans="4:4">
      <c r="D1305" s="7"/>
    </row>
    <row r="1306" spans="4:4">
      <c r="D1306" s="7"/>
    </row>
    <row r="1307" spans="4:4">
      <c r="D1307" s="7"/>
    </row>
    <row r="1308" spans="4:4">
      <c r="D1308" s="7"/>
    </row>
    <row r="1309" spans="4:4">
      <c r="D1309" s="7"/>
    </row>
    <row r="1310" spans="4:4">
      <c r="D1310" s="7"/>
    </row>
    <row r="1311" spans="4:4">
      <c r="D1311" s="7"/>
    </row>
    <row r="1312" spans="4:4">
      <c r="D1312" s="7"/>
    </row>
    <row r="1313" spans="4:4">
      <c r="D1313" s="7"/>
    </row>
    <row r="1314" spans="4:4">
      <c r="D1314" s="7"/>
    </row>
    <row r="1315" spans="4:4">
      <c r="D1315" s="7"/>
    </row>
    <row r="1316" spans="4:4">
      <c r="D1316" s="7"/>
    </row>
    <row r="1317" spans="4:4">
      <c r="D1317" s="7"/>
    </row>
    <row r="1318" spans="4:4">
      <c r="D1318" s="7"/>
    </row>
    <row r="1319" spans="4:4">
      <c r="D1319" s="7"/>
    </row>
    <row r="1320" spans="4:4">
      <c r="D1320" s="7"/>
    </row>
    <row r="1321" spans="4:4">
      <c r="D1321" s="7"/>
    </row>
    <row r="1322" spans="4:4">
      <c r="D1322" s="7"/>
    </row>
    <row r="1323" spans="4:4">
      <c r="D1323" s="7"/>
    </row>
    <row r="1324" spans="4:4">
      <c r="D1324" s="7"/>
    </row>
    <row r="1325" spans="4:4">
      <c r="D1325" s="7"/>
    </row>
    <row r="1326" spans="4:4">
      <c r="D1326" s="7"/>
    </row>
    <row r="1327" spans="4:4">
      <c r="D1327" s="7"/>
    </row>
    <row r="1328" spans="4:4">
      <c r="D1328" s="7"/>
    </row>
    <row r="1329" spans="4:4">
      <c r="D1329" s="7"/>
    </row>
    <row r="1330" spans="4:4">
      <c r="D1330" s="7"/>
    </row>
    <row r="1331" spans="4:4">
      <c r="D1331" s="7"/>
    </row>
    <row r="1332" spans="4:4">
      <c r="D1332" s="7"/>
    </row>
    <row r="1333" spans="4:4">
      <c r="D1333" s="7"/>
    </row>
    <row r="1334" spans="4:4">
      <c r="D1334" s="7"/>
    </row>
    <row r="1335" spans="4:4">
      <c r="D1335" s="7"/>
    </row>
    <row r="1336" spans="4:4">
      <c r="D1336" s="7"/>
    </row>
    <row r="1337" spans="4:4">
      <c r="D1337" s="7"/>
    </row>
    <row r="1338" spans="4:4">
      <c r="D1338" s="7"/>
    </row>
    <row r="1339" spans="4:4">
      <c r="D1339" s="7"/>
    </row>
    <row r="1340" spans="4:4">
      <c r="D1340" s="7"/>
    </row>
    <row r="1341" spans="4:4">
      <c r="D1341" s="7"/>
    </row>
    <row r="1342" spans="4:4">
      <c r="D1342" s="7"/>
    </row>
    <row r="1343" spans="4:4">
      <c r="D1343" s="7"/>
    </row>
    <row r="1344" spans="4:4">
      <c r="D1344" s="7"/>
    </row>
    <row r="1345" spans="4:4">
      <c r="D1345" s="7"/>
    </row>
    <row r="1346" spans="4:4">
      <c r="D1346" s="7"/>
    </row>
    <row r="1347" spans="4:4">
      <c r="D1347" s="7"/>
    </row>
    <row r="1348" spans="4:4">
      <c r="D1348" s="7"/>
    </row>
    <row r="1349" spans="4:4">
      <c r="D1349" s="7"/>
    </row>
    <row r="1350" spans="4:4">
      <c r="D1350" s="7"/>
    </row>
    <row r="1351" spans="4:4">
      <c r="D1351" s="7"/>
    </row>
    <row r="1352" spans="4:4">
      <c r="D1352" s="7"/>
    </row>
    <row r="1353" spans="4:4">
      <c r="D1353" s="7"/>
    </row>
    <row r="1354" spans="4:4">
      <c r="D1354" s="7"/>
    </row>
    <row r="1355" spans="4:4">
      <c r="D1355" s="7"/>
    </row>
    <row r="1356" spans="4:4">
      <c r="D1356" s="7"/>
    </row>
    <row r="1357" spans="4:4">
      <c r="D1357" s="7"/>
    </row>
    <row r="1358" spans="4:4">
      <c r="D1358" s="7"/>
    </row>
    <row r="1359" spans="4:4">
      <c r="D1359" s="7"/>
    </row>
    <row r="1360" spans="4:4">
      <c r="D1360" s="7"/>
    </row>
    <row r="1361" spans="4:4">
      <c r="D1361" s="7"/>
    </row>
    <row r="1362" spans="4:4">
      <c r="D1362" s="7"/>
    </row>
    <row r="1363" spans="4:4">
      <c r="D1363" s="7"/>
    </row>
    <row r="1364" spans="4:4">
      <c r="D1364" s="7"/>
    </row>
    <row r="1365" spans="4:4">
      <c r="D1365" s="7"/>
    </row>
    <row r="1366" spans="4:4">
      <c r="D1366" s="7"/>
    </row>
    <row r="1367" spans="4:4">
      <c r="D1367" s="7"/>
    </row>
    <row r="1368" spans="4:4">
      <c r="D1368" s="7"/>
    </row>
    <row r="1369" spans="4:4">
      <c r="D1369" s="7"/>
    </row>
    <row r="1370" spans="4:4">
      <c r="D1370" s="7"/>
    </row>
    <row r="1371" spans="4:4">
      <c r="D1371" s="7"/>
    </row>
    <row r="1372" spans="4:4">
      <c r="D1372" s="7"/>
    </row>
    <row r="1373" spans="4:4">
      <c r="D1373" s="7"/>
    </row>
    <row r="1374" spans="4:4">
      <c r="D1374" s="7"/>
    </row>
    <row r="1375" spans="4:4">
      <c r="D1375" s="7"/>
    </row>
    <row r="1376" spans="4:4">
      <c r="D1376" s="7"/>
    </row>
    <row r="1377" spans="4:4">
      <c r="D1377" s="7"/>
    </row>
    <row r="1378" spans="4:4">
      <c r="D1378" s="7"/>
    </row>
    <row r="1379" spans="4:4">
      <c r="D1379" s="7"/>
    </row>
    <row r="1380" spans="4:4">
      <c r="D1380" s="7"/>
    </row>
    <row r="1381" spans="4:4">
      <c r="D1381" s="7"/>
    </row>
    <row r="1382" spans="4:4">
      <c r="D1382" s="7"/>
    </row>
    <row r="1383" spans="4:4">
      <c r="D1383" s="7"/>
    </row>
    <row r="1384" spans="4:4">
      <c r="D1384" s="7"/>
    </row>
    <row r="1385" spans="4:4">
      <c r="D1385" s="7"/>
    </row>
    <row r="1386" spans="4:4">
      <c r="D1386" s="7"/>
    </row>
    <row r="1387" spans="4:4">
      <c r="D1387" s="7"/>
    </row>
    <row r="1388" spans="4:4">
      <c r="D1388" s="7"/>
    </row>
    <row r="1389" spans="4:4">
      <c r="D1389" s="7"/>
    </row>
    <row r="1390" spans="4:4">
      <c r="D1390" s="7"/>
    </row>
    <row r="1391" spans="4:4">
      <c r="D1391" s="7"/>
    </row>
    <row r="1392" spans="4:4">
      <c r="D1392" s="7"/>
    </row>
    <row r="1393" spans="4:4">
      <c r="D1393" s="7"/>
    </row>
    <row r="1394" spans="4:4">
      <c r="D1394" s="7"/>
    </row>
    <row r="1395" spans="4:4">
      <c r="D1395" s="7"/>
    </row>
    <row r="1396" spans="4:4">
      <c r="D1396" s="7"/>
    </row>
    <row r="1397" spans="4:4">
      <c r="D1397" s="7"/>
    </row>
    <row r="1398" spans="4:4">
      <c r="D1398" s="7"/>
    </row>
    <row r="1399" spans="4:4">
      <c r="D1399" s="7"/>
    </row>
    <row r="1400" spans="4:4">
      <c r="D1400" s="7"/>
    </row>
    <row r="1401" spans="4:4">
      <c r="D1401" s="7"/>
    </row>
    <row r="1402" spans="4:4">
      <c r="D1402" s="7"/>
    </row>
    <row r="1403" spans="4:4">
      <c r="D1403" s="7"/>
    </row>
    <row r="1404" spans="4:4">
      <c r="D1404" s="7"/>
    </row>
    <row r="1405" spans="4:4">
      <c r="D1405" s="7"/>
    </row>
    <row r="1406" spans="4:4">
      <c r="D1406" s="7"/>
    </row>
    <row r="1407" spans="4:4">
      <c r="D1407" s="7"/>
    </row>
    <row r="1408" spans="4:4">
      <c r="D1408" s="7"/>
    </row>
    <row r="1409" spans="4:4">
      <c r="D1409" s="7"/>
    </row>
    <row r="1410" spans="4:4">
      <c r="D1410" s="7"/>
    </row>
    <row r="1411" spans="4:4">
      <c r="D1411" s="7"/>
    </row>
    <row r="1412" spans="4:4">
      <c r="D1412" s="7"/>
    </row>
    <row r="1413" spans="4:4">
      <c r="D1413" s="7"/>
    </row>
    <row r="1414" spans="4:4">
      <c r="D1414" s="7"/>
    </row>
    <row r="1415" spans="4:4">
      <c r="D1415" s="7"/>
    </row>
    <row r="1416" spans="4:4">
      <c r="D1416" s="7"/>
    </row>
    <row r="1417" spans="4:4">
      <c r="D1417" s="7"/>
    </row>
    <row r="1418" spans="4:4">
      <c r="D1418" s="7"/>
    </row>
    <row r="1419" spans="4:4">
      <c r="D1419" s="7"/>
    </row>
    <row r="1420" spans="4:4">
      <c r="D1420" s="7"/>
    </row>
    <row r="1421" spans="4:4">
      <c r="D1421" s="7"/>
    </row>
    <row r="1422" spans="4:4">
      <c r="D1422" s="7"/>
    </row>
    <row r="1423" spans="4:4">
      <c r="D1423" s="7"/>
    </row>
    <row r="1424" spans="4:4">
      <c r="D1424" s="7"/>
    </row>
    <row r="1425" spans="4:4">
      <c r="D1425" s="7"/>
    </row>
    <row r="1426" spans="4:4">
      <c r="D1426" s="7"/>
    </row>
    <row r="1427" spans="4:4">
      <c r="D1427" s="7"/>
    </row>
    <row r="1428" spans="4:4">
      <c r="D1428" s="7"/>
    </row>
    <row r="1429" spans="4:4">
      <c r="D1429" s="7"/>
    </row>
    <row r="1430" spans="4:4">
      <c r="D1430" s="7"/>
    </row>
    <row r="1431" spans="4:4">
      <c r="D1431" s="7"/>
    </row>
    <row r="1432" spans="4:4">
      <c r="D1432" s="7"/>
    </row>
    <row r="1433" spans="4:4">
      <c r="D1433" s="7"/>
    </row>
    <row r="1434" spans="4:4">
      <c r="D1434" s="7"/>
    </row>
    <row r="1435" spans="4:4">
      <c r="D1435" s="7"/>
    </row>
    <row r="1436" spans="4:4">
      <c r="D1436" s="7"/>
    </row>
    <row r="1437" spans="4:4">
      <c r="D1437" s="7"/>
    </row>
    <row r="1438" spans="4:4">
      <c r="D1438" s="7"/>
    </row>
    <row r="1439" spans="4:4">
      <c r="D1439" s="7"/>
    </row>
    <row r="1440" spans="4:4">
      <c r="D1440" s="7"/>
    </row>
    <row r="1441" spans="4:4">
      <c r="D1441" s="7"/>
    </row>
    <row r="1442" spans="4:4">
      <c r="D1442" s="7"/>
    </row>
    <row r="1443" spans="4:4">
      <c r="D1443" s="7"/>
    </row>
    <row r="1444" spans="4:4">
      <c r="D1444" s="7"/>
    </row>
    <row r="1445" spans="4:4">
      <c r="D1445" s="7"/>
    </row>
    <row r="1446" spans="4:4">
      <c r="D1446" s="7"/>
    </row>
    <row r="1447" spans="4:4">
      <c r="D1447" s="7"/>
    </row>
    <row r="1448" spans="4:4">
      <c r="D1448" s="7"/>
    </row>
    <row r="1449" spans="4:4">
      <c r="D1449" s="7"/>
    </row>
    <row r="1450" spans="4:4">
      <c r="D1450" s="7"/>
    </row>
    <row r="1451" spans="4:4">
      <c r="D1451" s="7"/>
    </row>
    <row r="1452" spans="4:4">
      <c r="D1452" s="7"/>
    </row>
    <row r="1453" spans="4:4">
      <c r="D1453" s="7"/>
    </row>
    <row r="1454" spans="4:4">
      <c r="D1454" s="7"/>
    </row>
    <row r="1455" spans="4:4">
      <c r="D1455" s="7"/>
    </row>
    <row r="1456" spans="4:4">
      <c r="D1456" s="7"/>
    </row>
    <row r="1457" spans="4:4">
      <c r="D1457" s="7"/>
    </row>
    <row r="1458" spans="4:4">
      <c r="D1458" s="7"/>
    </row>
    <row r="1459" spans="4:4">
      <c r="D1459" s="7"/>
    </row>
    <row r="1460" spans="4:4">
      <c r="D1460" s="7"/>
    </row>
    <row r="1461" spans="4:4">
      <c r="D1461" s="7"/>
    </row>
    <row r="1462" spans="4:4">
      <c r="D1462" s="7"/>
    </row>
    <row r="1463" spans="4:4">
      <c r="D1463" s="7"/>
    </row>
    <row r="1464" spans="4:4">
      <c r="D1464" s="7"/>
    </row>
    <row r="1465" spans="4:4">
      <c r="D1465" s="7"/>
    </row>
    <row r="1466" spans="4:4">
      <c r="D1466" s="7"/>
    </row>
    <row r="1467" spans="4:4">
      <c r="D1467" s="7"/>
    </row>
    <row r="1468" spans="4:4">
      <c r="D1468" s="7"/>
    </row>
    <row r="1469" spans="4:4">
      <c r="D1469" s="7"/>
    </row>
    <row r="1470" spans="4:4">
      <c r="D1470" s="7"/>
    </row>
    <row r="1471" spans="4:4">
      <c r="D1471" s="7"/>
    </row>
    <row r="1472" spans="4:4">
      <c r="D1472" s="7"/>
    </row>
    <row r="1473" spans="4:4">
      <c r="D1473" s="7"/>
    </row>
    <row r="1474" spans="4:4">
      <c r="D1474" s="7"/>
    </row>
    <row r="1475" spans="4:4">
      <c r="D1475" s="7"/>
    </row>
    <row r="1476" spans="4:4">
      <c r="D1476" s="7"/>
    </row>
    <row r="1477" spans="4:4">
      <c r="D1477" s="7"/>
    </row>
    <row r="1478" spans="4:4">
      <c r="D1478" s="7"/>
    </row>
    <row r="1479" spans="4:4">
      <c r="D1479" s="7"/>
    </row>
    <row r="1480" spans="4:4">
      <c r="D1480" s="7"/>
    </row>
    <row r="1481" spans="4:4">
      <c r="D1481" s="7"/>
    </row>
    <row r="1482" spans="4:4">
      <c r="D1482" s="7"/>
    </row>
    <row r="1483" spans="4:4">
      <c r="D1483" s="7"/>
    </row>
    <row r="1484" spans="4:4">
      <c r="D1484" s="7"/>
    </row>
    <row r="1485" spans="4:4">
      <c r="D1485" s="7"/>
    </row>
    <row r="1486" spans="4:4">
      <c r="D1486" s="7"/>
    </row>
    <row r="1487" spans="4:4">
      <c r="D1487" s="7"/>
    </row>
    <row r="1488" spans="4:4">
      <c r="D1488" s="7"/>
    </row>
    <row r="1489" spans="4:4">
      <c r="D1489" s="7"/>
    </row>
    <row r="1490" spans="4:4">
      <c r="D1490" s="7"/>
    </row>
    <row r="1491" spans="4:4">
      <c r="D1491" s="7"/>
    </row>
    <row r="1492" spans="4:4">
      <c r="D1492" s="7"/>
    </row>
    <row r="1493" spans="4:4">
      <c r="D1493" s="7"/>
    </row>
    <row r="1494" spans="4:4">
      <c r="D1494" s="7"/>
    </row>
    <row r="1495" spans="4:4">
      <c r="D1495" s="7"/>
    </row>
    <row r="1496" spans="4:4">
      <c r="D1496" s="7"/>
    </row>
    <row r="1497" spans="4:4">
      <c r="D1497" s="7"/>
    </row>
    <row r="1498" spans="4:4">
      <c r="D1498" s="7"/>
    </row>
    <row r="1499" spans="4:4">
      <c r="D1499" s="7"/>
    </row>
    <row r="1500" spans="4:4">
      <c r="D1500" s="7"/>
    </row>
    <row r="1501" spans="4:4">
      <c r="D1501" s="7"/>
    </row>
    <row r="1502" spans="4:4">
      <c r="D1502" s="7"/>
    </row>
    <row r="1503" spans="4:4">
      <c r="D1503" s="7"/>
    </row>
    <row r="1504" spans="4:4">
      <c r="D1504" s="7"/>
    </row>
    <row r="1505" spans="4:4">
      <c r="D1505" s="7"/>
    </row>
    <row r="1506" spans="4:4">
      <c r="D1506" s="7"/>
    </row>
    <row r="1507" spans="4:4">
      <c r="D1507" s="7"/>
    </row>
    <row r="1508" spans="4:4">
      <c r="D1508" s="7"/>
    </row>
    <row r="1509" spans="4:4">
      <c r="D1509" s="7"/>
    </row>
    <row r="1510" spans="4:4">
      <c r="D1510" s="7"/>
    </row>
    <row r="1511" spans="4:4">
      <c r="D1511" s="7"/>
    </row>
    <row r="1512" spans="4:4">
      <c r="D1512" s="7"/>
    </row>
    <row r="1513" spans="4:4">
      <c r="D1513" s="7"/>
    </row>
    <row r="1514" spans="4:4">
      <c r="D1514" s="7"/>
    </row>
    <row r="1515" spans="4:4">
      <c r="D1515" s="7"/>
    </row>
    <row r="1516" spans="4:4">
      <c r="D1516" s="7"/>
    </row>
    <row r="1517" spans="4:4">
      <c r="D1517" s="7"/>
    </row>
    <row r="1518" spans="4:4">
      <c r="D1518" s="7"/>
    </row>
    <row r="1519" spans="4:4">
      <c r="D1519" s="7"/>
    </row>
    <row r="1520" spans="4:4">
      <c r="D1520" s="7"/>
    </row>
    <row r="1521" spans="4:4">
      <c r="D1521" s="7"/>
    </row>
    <row r="1522" spans="4:4">
      <c r="D1522" s="7"/>
    </row>
    <row r="1523" spans="4:4">
      <c r="D1523" s="7"/>
    </row>
    <row r="1524" spans="4:4">
      <c r="D1524" s="7"/>
    </row>
    <row r="1525" spans="4:4">
      <c r="D1525" s="7"/>
    </row>
    <row r="1526" spans="4:4">
      <c r="D1526" s="7"/>
    </row>
    <row r="1527" spans="4:4">
      <c r="D1527" s="7"/>
    </row>
    <row r="1528" spans="4:4">
      <c r="D1528" s="7"/>
    </row>
    <row r="1529" spans="4:4">
      <c r="D1529" s="7"/>
    </row>
    <row r="1530" spans="4:4">
      <c r="D1530" s="7"/>
    </row>
    <row r="1531" spans="4:4">
      <c r="D1531" s="7"/>
    </row>
    <row r="1532" spans="4:4">
      <c r="D1532" s="7"/>
    </row>
    <row r="1533" spans="4:4">
      <c r="D1533" s="7"/>
    </row>
    <row r="1534" spans="4:4">
      <c r="D1534" s="7"/>
    </row>
    <row r="1535" spans="4:4">
      <c r="D1535" s="7"/>
    </row>
    <row r="1536" spans="4:4">
      <c r="D1536" s="7"/>
    </row>
    <row r="1537" spans="4:4">
      <c r="D1537" s="7"/>
    </row>
    <row r="1538" spans="4:4">
      <c r="D1538" s="7"/>
    </row>
    <row r="1539" spans="4:4">
      <c r="D1539" s="7"/>
    </row>
    <row r="1540" spans="4:4">
      <c r="D1540" s="7"/>
    </row>
    <row r="1541" spans="4:4">
      <c r="D1541" s="7"/>
    </row>
    <row r="1542" spans="4:4">
      <c r="D1542" s="7"/>
    </row>
    <row r="1543" spans="4:4">
      <c r="D1543" s="7"/>
    </row>
    <row r="1544" spans="4:4">
      <c r="D1544" s="7"/>
    </row>
    <row r="1545" spans="4:4">
      <c r="D1545" s="7"/>
    </row>
    <row r="1546" spans="4:4">
      <c r="D1546" s="7"/>
    </row>
    <row r="1547" spans="4:4">
      <c r="D1547" s="7"/>
    </row>
    <row r="1548" spans="4:4">
      <c r="D1548" s="7"/>
    </row>
    <row r="1549" spans="4:4">
      <c r="D1549" s="7"/>
    </row>
    <row r="1550" spans="4:4">
      <c r="D1550" s="7"/>
    </row>
    <row r="1551" spans="4:4">
      <c r="D1551" s="7"/>
    </row>
    <row r="1552" spans="4:4">
      <c r="D1552" s="7"/>
    </row>
    <row r="1553" spans="4:4">
      <c r="D1553" s="7"/>
    </row>
    <row r="1554" spans="4:4">
      <c r="D1554" s="7"/>
    </row>
    <row r="1555" spans="4:4">
      <c r="D1555" s="7"/>
    </row>
    <row r="1556" spans="4:4">
      <c r="D1556" s="7"/>
    </row>
    <row r="1557" spans="4:4">
      <c r="D1557" s="7"/>
    </row>
    <row r="1558" spans="4:4">
      <c r="D1558" s="7"/>
    </row>
    <row r="1559" spans="4:4">
      <c r="D1559" s="7"/>
    </row>
    <row r="1560" spans="4:4">
      <c r="D1560" s="7"/>
    </row>
    <row r="1561" spans="4:4">
      <c r="D1561" s="7"/>
    </row>
    <row r="1562" spans="4:4">
      <c r="D1562" s="7"/>
    </row>
    <row r="1563" spans="4:4">
      <c r="D1563" s="7"/>
    </row>
    <row r="1564" spans="4:4">
      <c r="D1564" s="7"/>
    </row>
    <row r="1565" spans="4:4">
      <c r="D1565" s="7"/>
    </row>
    <row r="1566" spans="4:4">
      <c r="D1566" s="7"/>
    </row>
    <row r="1567" spans="4:4">
      <c r="D1567" s="7"/>
    </row>
    <row r="1568" spans="4:4">
      <c r="D1568" s="7"/>
    </row>
    <row r="1569" spans="4:4">
      <c r="D1569" s="7"/>
    </row>
    <row r="1570" spans="4:4">
      <c r="D1570" s="7"/>
    </row>
    <row r="1571" spans="4:4">
      <c r="D1571" s="7"/>
    </row>
    <row r="1572" spans="4:4">
      <c r="D1572" s="7"/>
    </row>
    <row r="1573" spans="4:4">
      <c r="D1573" s="7"/>
    </row>
    <row r="1574" spans="4:4">
      <c r="D1574" s="7"/>
    </row>
    <row r="1575" spans="4:4">
      <c r="D1575" s="7"/>
    </row>
    <row r="1576" spans="4:4">
      <c r="D1576" s="7"/>
    </row>
    <row r="1577" spans="4:4">
      <c r="D1577" s="7"/>
    </row>
    <row r="1578" spans="4:4">
      <c r="D1578" s="7"/>
    </row>
    <row r="1579" spans="4:4">
      <c r="D1579" s="7"/>
    </row>
    <row r="1580" spans="4:4">
      <c r="D1580" s="7"/>
    </row>
    <row r="1581" spans="4:4">
      <c r="D1581" s="7"/>
    </row>
    <row r="1582" spans="4:4">
      <c r="D1582" s="7"/>
    </row>
    <row r="1583" spans="4:4">
      <c r="D1583" s="7"/>
    </row>
    <row r="1584" spans="4:4">
      <c r="D1584" s="7"/>
    </row>
    <row r="1585" spans="4:4">
      <c r="D1585" s="7"/>
    </row>
    <row r="1586" spans="4:4">
      <c r="D1586" s="7"/>
    </row>
    <row r="1587" spans="4:4">
      <c r="D1587" s="7"/>
    </row>
    <row r="1588" spans="4:4">
      <c r="D1588" s="7"/>
    </row>
    <row r="1589" spans="4:4">
      <c r="D1589" s="7"/>
    </row>
    <row r="1590" spans="4:4">
      <c r="D1590" s="7"/>
    </row>
    <row r="1591" spans="4:4">
      <c r="D1591" s="7"/>
    </row>
    <row r="1592" spans="4:4">
      <c r="D1592" s="7"/>
    </row>
    <row r="1593" spans="4:4">
      <c r="D1593" s="7"/>
    </row>
    <row r="1594" spans="4:4">
      <c r="D1594" s="7"/>
    </row>
    <row r="1595" spans="4:4">
      <c r="D1595" s="7"/>
    </row>
    <row r="1596" spans="4:4">
      <c r="D1596" s="7"/>
    </row>
    <row r="1597" spans="4:4">
      <c r="D1597" s="7"/>
    </row>
    <row r="1598" spans="4:4">
      <c r="D1598" s="7"/>
    </row>
    <row r="1599" spans="4:4">
      <c r="D1599" s="7"/>
    </row>
    <row r="1600" spans="4:4">
      <c r="D1600" s="7"/>
    </row>
    <row r="1601" spans="4:4">
      <c r="D1601" s="7"/>
    </row>
    <row r="1602" spans="4:4">
      <c r="D1602" s="7"/>
    </row>
    <row r="1603" spans="4:4">
      <c r="D1603" s="7"/>
    </row>
    <row r="1604" spans="4:4">
      <c r="D1604" s="7"/>
    </row>
    <row r="1605" spans="4:4">
      <c r="D1605" s="7"/>
    </row>
    <row r="1606" spans="4:4">
      <c r="D1606" s="7"/>
    </row>
    <row r="1607" spans="4:4">
      <c r="D1607" s="7"/>
    </row>
    <row r="1608" spans="4:4">
      <c r="D1608" s="7"/>
    </row>
    <row r="1609" spans="4:4">
      <c r="D1609" s="7"/>
    </row>
    <row r="1610" spans="4:4">
      <c r="D1610" s="7"/>
    </row>
    <row r="1611" spans="4:4">
      <c r="D1611" s="7"/>
    </row>
    <row r="1612" spans="4:4">
      <c r="D1612" s="7"/>
    </row>
    <row r="1613" spans="4:4">
      <c r="D1613" s="7"/>
    </row>
    <row r="1614" spans="4:4">
      <c r="D1614" s="7"/>
    </row>
    <row r="1615" spans="4:4">
      <c r="D1615" s="7"/>
    </row>
    <row r="1616" spans="4:4">
      <c r="D1616" s="7"/>
    </row>
    <row r="1617" spans="4:4">
      <c r="D1617" s="7"/>
    </row>
    <row r="1618" spans="4:4">
      <c r="D1618" s="7"/>
    </row>
    <row r="1619" spans="4:4">
      <c r="D1619" s="7"/>
    </row>
    <row r="1620" spans="4:4">
      <c r="D1620" s="7"/>
    </row>
    <row r="1621" spans="4:4">
      <c r="D1621" s="7"/>
    </row>
    <row r="1622" spans="4:4">
      <c r="D1622" s="7"/>
    </row>
    <row r="1623" spans="4:4">
      <c r="D1623" s="7"/>
    </row>
    <row r="1624" spans="4:4">
      <c r="D1624" s="7"/>
    </row>
    <row r="1625" spans="4:4">
      <c r="D1625" s="7"/>
    </row>
    <row r="1626" spans="4:4">
      <c r="D1626" s="7"/>
    </row>
    <row r="1627" spans="4:4">
      <c r="D1627" s="7"/>
    </row>
    <row r="1628" spans="4:4">
      <c r="D1628" s="7"/>
    </row>
    <row r="1629" spans="4:4">
      <c r="D1629" s="7"/>
    </row>
    <row r="1630" spans="4:4">
      <c r="D1630" s="7"/>
    </row>
    <row r="1631" spans="4:4">
      <c r="D1631" s="7"/>
    </row>
    <row r="1632" spans="4:4">
      <c r="D1632" s="7"/>
    </row>
    <row r="1633" spans="4:4">
      <c r="D1633" s="7"/>
    </row>
    <row r="1634" spans="4:4">
      <c r="D1634" s="7"/>
    </row>
    <row r="1635" spans="4:4">
      <c r="D1635" s="7"/>
    </row>
    <row r="1636" spans="4:4">
      <c r="D1636" s="7"/>
    </row>
    <row r="1637" spans="4:4">
      <c r="D1637" s="7"/>
    </row>
    <row r="1638" spans="4:4">
      <c r="D1638" s="7"/>
    </row>
    <row r="1639" spans="4:4">
      <c r="D1639" s="7"/>
    </row>
    <row r="1640" spans="4:4">
      <c r="D1640" s="7"/>
    </row>
    <row r="1641" spans="4:4">
      <c r="D1641" s="7"/>
    </row>
    <row r="1642" spans="4:4">
      <c r="D1642" s="7"/>
    </row>
    <row r="1643" spans="4:4">
      <c r="D1643" s="7"/>
    </row>
    <row r="1644" spans="4:4">
      <c r="D1644" s="7"/>
    </row>
    <row r="1645" spans="4:4">
      <c r="D1645" s="7"/>
    </row>
    <row r="1646" spans="4:4">
      <c r="D1646" s="7"/>
    </row>
    <row r="1647" spans="4:4">
      <c r="D1647" s="7"/>
    </row>
    <row r="1648" spans="4:4">
      <c r="D1648" s="7"/>
    </row>
    <row r="1649" spans="4:4">
      <c r="D1649" s="7"/>
    </row>
    <row r="1650" spans="4:4">
      <c r="D1650" s="7"/>
    </row>
    <row r="1651" spans="4:4">
      <c r="D1651" s="7"/>
    </row>
    <row r="1652" spans="4:4">
      <c r="D1652" s="7"/>
    </row>
    <row r="1653" spans="4:4">
      <c r="D1653" s="7"/>
    </row>
    <row r="1654" spans="4:4">
      <c r="D1654" s="7"/>
    </row>
    <row r="1655" spans="4:4">
      <c r="D1655" s="7"/>
    </row>
    <row r="1656" spans="4:4">
      <c r="D1656" s="7"/>
    </row>
    <row r="1657" spans="4:4">
      <c r="D1657" s="7"/>
    </row>
    <row r="1658" spans="4:4">
      <c r="D1658" s="7"/>
    </row>
    <row r="1659" spans="4:4">
      <c r="D1659" s="7"/>
    </row>
    <row r="1660" spans="4:4">
      <c r="D1660" s="7"/>
    </row>
    <row r="1661" spans="4:4">
      <c r="D1661" s="7"/>
    </row>
    <row r="1662" spans="4:4">
      <c r="D1662" s="7"/>
    </row>
    <row r="1663" spans="4:4">
      <c r="D1663" s="7"/>
    </row>
    <row r="1664" spans="4:4">
      <c r="D1664" s="7"/>
    </row>
    <row r="1665" spans="4:4">
      <c r="D1665" s="7"/>
    </row>
    <row r="1666" spans="4:4">
      <c r="D1666" s="7"/>
    </row>
    <row r="1667" spans="4:4">
      <c r="D1667" s="7"/>
    </row>
    <row r="1668" spans="4:4">
      <c r="D1668" s="7"/>
    </row>
    <row r="1669" spans="4:4">
      <c r="D1669" s="7"/>
    </row>
    <row r="1670" spans="4:4">
      <c r="D1670" s="7"/>
    </row>
    <row r="1671" spans="4:4">
      <c r="D1671" s="7"/>
    </row>
    <row r="1672" spans="4:4">
      <c r="D1672" s="7"/>
    </row>
    <row r="1673" spans="4:4">
      <c r="D1673" s="7"/>
    </row>
    <row r="1674" spans="4:4">
      <c r="D1674" s="7"/>
    </row>
    <row r="1675" spans="4:4">
      <c r="D1675" s="7"/>
    </row>
    <row r="1676" spans="4:4">
      <c r="D1676" s="7"/>
    </row>
    <row r="1677" spans="4:4">
      <c r="D1677" s="7"/>
    </row>
    <row r="1678" spans="4:4">
      <c r="D1678" s="7"/>
    </row>
    <row r="1679" spans="4:4">
      <c r="D1679" s="7"/>
    </row>
    <row r="1680" spans="4:4">
      <c r="D1680" s="7"/>
    </row>
    <row r="1681" spans="4:4">
      <c r="D1681" s="7"/>
    </row>
    <row r="1682" spans="4:4">
      <c r="D1682" s="7"/>
    </row>
    <row r="1683" spans="4:4">
      <c r="D1683" s="7"/>
    </row>
    <row r="1684" spans="4:4">
      <c r="D1684" s="7"/>
    </row>
    <row r="1685" spans="4:4">
      <c r="D1685" s="7"/>
    </row>
    <row r="1686" spans="4:4">
      <c r="D1686" s="7"/>
    </row>
    <row r="1687" spans="4:4">
      <c r="D1687" s="7"/>
    </row>
    <row r="1688" spans="4:4">
      <c r="D1688" s="7"/>
    </row>
    <row r="1689" spans="4:4">
      <c r="D1689" s="7"/>
    </row>
    <row r="1690" spans="4:4">
      <c r="D1690" s="7"/>
    </row>
    <row r="1691" spans="4:4">
      <c r="D1691" s="7"/>
    </row>
    <row r="1692" spans="4:4">
      <c r="D1692" s="7"/>
    </row>
    <row r="1693" spans="4:4">
      <c r="D1693" s="7"/>
    </row>
    <row r="1694" spans="4:4">
      <c r="D1694" s="7"/>
    </row>
    <row r="1695" spans="4:4">
      <c r="D1695" s="7"/>
    </row>
    <row r="1696" spans="4:4">
      <c r="D1696" s="7"/>
    </row>
    <row r="1697" spans="4:4">
      <c r="D1697" s="7"/>
    </row>
    <row r="1698" spans="4:4">
      <c r="D1698" s="7"/>
    </row>
    <row r="1699" spans="4:4">
      <c r="D1699" s="7"/>
    </row>
    <row r="1700" spans="4:4">
      <c r="D1700" s="7"/>
    </row>
    <row r="1701" spans="4:4">
      <c r="D1701" s="7"/>
    </row>
    <row r="1702" spans="4:4">
      <c r="D1702" s="7"/>
    </row>
    <row r="1703" spans="4:4">
      <c r="D1703" s="7"/>
    </row>
    <row r="1704" spans="4:4">
      <c r="D1704" s="7"/>
    </row>
    <row r="1705" spans="4:4">
      <c r="D1705" s="7"/>
    </row>
    <row r="1706" spans="4:4">
      <c r="D1706" s="7"/>
    </row>
    <row r="1707" spans="4:4">
      <c r="D1707" s="7"/>
    </row>
    <row r="1708" spans="4:4">
      <c r="D1708" s="7"/>
    </row>
    <row r="1709" spans="4:4">
      <c r="D1709" s="7"/>
    </row>
    <row r="1710" spans="4:4">
      <c r="D1710" s="7"/>
    </row>
    <row r="1711" spans="4:4">
      <c r="D1711" s="7"/>
    </row>
    <row r="1712" spans="4:4">
      <c r="D1712" s="7"/>
    </row>
    <row r="1713" spans="4:4">
      <c r="D1713" s="7"/>
    </row>
    <row r="1714" spans="4:4">
      <c r="D1714" s="7"/>
    </row>
    <row r="1715" spans="4:4">
      <c r="D1715" s="7"/>
    </row>
    <row r="1716" spans="4:4">
      <c r="D1716" s="7"/>
    </row>
    <row r="1717" spans="4:4">
      <c r="D1717" s="7"/>
    </row>
    <row r="1718" spans="4:4">
      <c r="D1718" s="7"/>
    </row>
    <row r="1719" spans="4:4">
      <c r="D1719" s="7"/>
    </row>
    <row r="1720" spans="4:4">
      <c r="D1720" s="7"/>
    </row>
    <row r="1721" spans="4:4">
      <c r="D1721" s="7"/>
    </row>
    <row r="1722" spans="4:4">
      <c r="D1722" s="7"/>
    </row>
    <row r="1723" spans="4:4">
      <c r="D1723" s="7"/>
    </row>
    <row r="1724" spans="4:4">
      <c r="D1724" s="7"/>
    </row>
    <row r="1725" spans="4:4">
      <c r="D1725" s="7"/>
    </row>
    <row r="1726" spans="4:4">
      <c r="D1726" s="7"/>
    </row>
    <row r="1727" spans="4:4">
      <c r="D1727" s="7"/>
    </row>
    <row r="1728" spans="4:4">
      <c r="D1728" s="7"/>
    </row>
    <row r="1729" spans="4:4">
      <c r="D1729" s="7"/>
    </row>
    <row r="1730" spans="4:4">
      <c r="D1730" s="7"/>
    </row>
    <row r="1731" spans="4:4">
      <c r="D1731" s="7"/>
    </row>
    <row r="1732" spans="4:4">
      <c r="D1732" s="7"/>
    </row>
    <row r="1733" spans="4:4">
      <c r="D1733" s="7"/>
    </row>
    <row r="1734" spans="4:4">
      <c r="D1734" s="7"/>
    </row>
    <row r="1735" spans="4:4">
      <c r="D1735" s="7"/>
    </row>
    <row r="1736" spans="4:4">
      <c r="D1736" s="7"/>
    </row>
    <row r="1737" spans="4:4">
      <c r="D1737" s="7"/>
    </row>
    <row r="1738" spans="4:4">
      <c r="D1738" s="7"/>
    </row>
    <row r="1739" spans="4:4">
      <c r="D1739" s="7"/>
    </row>
    <row r="1740" spans="4:4">
      <c r="D1740" s="7"/>
    </row>
    <row r="1741" spans="4:4">
      <c r="D1741" s="7"/>
    </row>
    <row r="1742" spans="4:4">
      <c r="D1742" s="7"/>
    </row>
    <row r="1743" spans="4:4">
      <c r="D1743" s="7"/>
    </row>
    <row r="1744" spans="4:4">
      <c r="D1744" s="7"/>
    </row>
    <row r="1745" spans="4:4">
      <c r="D1745" s="7"/>
    </row>
    <row r="1746" spans="4:4">
      <c r="D1746" s="7"/>
    </row>
    <row r="1747" spans="4:4">
      <c r="D1747" s="7"/>
    </row>
    <row r="1748" spans="4:4">
      <c r="D1748" s="7"/>
    </row>
    <row r="1749" spans="4:4">
      <c r="D1749" s="7"/>
    </row>
    <row r="1750" spans="4:4">
      <c r="D1750" s="7"/>
    </row>
    <row r="1751" spans="4:4">
      <c r="D1751" s="7"/>
    </row>
    <row r="1752" spans="4:4">
      <c r="D1752" s="7"/>
    </row>
    <row r="1753" spans="4:4">
      <c r="D1753" s="7"/>
    </row>
    <row r="1754" spans="4:4">
      <c r="D1754" s="7"/>
    </row>
    <row r="1755" spans="4:4">
      <c r="D1755" s="7"/>
    </row>
    <row r="1756" spans="4:4">
      <c r="D1756" s="7"/>
    </row>
    <row r="1757" spans="4:4">
      <c r="D1757" s="7"/>
    </row>
    <row r="1758" spans="4:4">
      <c r="D1758" s="7"/>
    </row>
    <row r="1759" spans="4:4">
      <c r="D1759" s="7"/>
    </row>
    <row r="1760" spans="4:4">
      <c r="D1760" s="7"/>
    </row>
    <row r="1761" spans="4:4">
      <c r="D1761" s="7"/>
    </row>
    <row r="1762" spans="4:4">
      <c r="D1762" s="7"/>
    </row>
    <row r="1763" spans="4:4">
      <c r="D1763" s="7"/>
    </row>
    <row r="1764" spans="4:4">
      <c r="D1764" s="7"/>
    </row>
    <row r="1765" spans="4:4">
      <c r="D1765" s="7"/>
    </row>
    <row r="1766" spans="4:4">
      <c r="D1766" s="7"/>
    </row>
    <row r="1767" spans="4:4">
      <c r="D1767" s="7"/>
    </row>
    <row r="1768" spans="4:4">
      <c r="D1768" s="7"/>
    </row>
    <row r="1769" spans="4:4">
      <c r="D1769" s="7"/>
    </row>
    <row r="1770" spans="4:4">
      <c r="D1770" s="7"/>
    </row>
    <row r="1771" spans="4:4">
      <c r="D1771" s="7"/>
    </row>
    <row r="1772" spans="4:4">
      <c r="D1772" s="7"/>
    </row>
    <row r="1773" spans="4:4">
      <c r="D1773" s="7"/>
    </row>
    <row r="1774" spans="4:4">
      <c r="D1774" s="7"/>
    </row>
    <row r="1775" spans="4:4">
      <c r="D1775" s="7"/>
    </row>
    <row r="1776" spans="4:4">
      <c r="D1776" s="7"/>
    </row>
    <row r="1777" spans="4:4">
      <c r="D1777" s="7"/>
    </row>
    <row r="1778" spans="4:4">
      <c r="D1778" s="7"/>
    </row>
    <row r="1779" spans="4:4">
      <c r="D1779" s="7"/>
    </row>
    <row r="1780" spans="4:4">
      <c r="D1780" s="7"/>
    </row>
    <row r="1781" spans="4:4">
      <c r="D1781" s="7"/>
    </row>
    <row r="1782" spans="4:4">
      <c r="D1782" s="7"/>
    </row>
    <row r="1783" spans="4:4">
      <c r="D1783" s="7"/>
    </row>
    <row r="1784" spans="4:4">
      <c r="D1784" s="7"/>
    </row>
    <row r="1785" spans="4:4">
      <c r="D1785" s="7"/>
    </row>
    <row r="1786" spans="4:4">
      <c r="D1786" s="7"/>
    </row>
    <row r="1787" spans="4:4">
      <c r="D1787" s="7"/>
    </row>
    <row r="1788" spans="4:4">
      <c r="D1788" s="7"/>
    </row>
    <row r="1789" spans="4:4">
      <c r="D1789" s="7"/>
    </row>
    <row r="1790" spans="4:4">
      <c r="D1790" s="7"/>
    </row>
    <row r="1791" spans="4:4">
      <c r="D1791" s="7"/>
    </row>
    <row r="1792" spans="4:4">
      <c r="D1792" s="7"/>
    </row>
    <row r="1793" spans="4:4">
      <c r="D1793" s="7"/>
    </row>
    <row r="1794" spans="4:4">
      <c r="D1794" s="7"/>
    </row>
    <row r="1795" spans="4:4">
      <c r="D1795" s="7"/>
    </row>
    <row r="1796" spans="4:4">
      <c r="D1796" s="7"/>
    </row>
    <row r="1797" spans="4:4">
      <c r="D1797" s="7"/>
    </row>
    <row r="1798" spans="4:4">
      <c r="D1798" s="7"/>
    </row>
    <row r="1799" spans="4:4">
      <c r="D1799" s="7"/>
    </row>
    <row r="1800" spans="4:4">
      <c r="D1800" s="7"/>
    </row>
    <row r="1801" spans="4:4">
      <c r="D1801" s="7"/>
    </row>
    <row r="1802" spans="4:4">
      <c r="D1802" s="7"/>
    </row>
    <row r="1803" spans="4:4">
      <c r="D1803" s="7"/>
    </row>
    <row r="1804" spans="4:4">
      <c r="D1804" s="7"/>
    </row>
    <row r="1805" spans="4:4">
      <c r="D1805" s="7"/>
    </row>
    <row r="1806" spans="4:4">
      <c r="D1806" s="7"/>
    </row>
    <row r="1807" spans="4:4">
      <c r="D1807" s="7"/>
    </row>
    <row r="1808" spans="4:4">
      <c r="D1808" s="7"/>
    </row>
    <row r="1809" spans="4:4">
      <c r="D1809" s="7"/>
    </row>
    <row r="1810" spans="4:4">
      <c r="D1810" s="7"/>
    </row>
    <row r="1811" spans="4:4">
      <c r="D1811" s="7"/>
    </row>
    <row r="1812" spans="4:4">
      <c r="D1812" s="7"/>
    </row>
    <row r="1813" spans="4:4">
      <c r="D1813" s="7"/>
    </row>
    <row r="1814" spans="4:4">
      <c r="D1814" s="7"/>
    </row>
    <row r="1815" spans="4:4">
      <c r="D1815" s="7"/>
    </row>
    <row r="1816" spans="4:4">
      <c r="D1816" s="7"/>
    </row>
    <row r="1817" spans="4:4">
      <c r="D1817" s="7"/>
    </row>
    <row r="1818" spans="4:4">
      <c r="D1818" s="7"/>
    </row>
    <row r="1819" spans="4:4">
      <c r="D1819" s="7"/>
    </row>
    <row r="1820" spans="4:4">
      <c r="D1820" s="7"/>
    </row>
    <row r="1821" spans="4:4">
      <c r="D1821" s="7"/>
    </row>
    <row r="1822" spans="4:4">
      <c r="D1822" s="7"/>
    </row>
    <row r="1823" spans="4:4">
      <c r="D1823" s="7"/>
    </row>
    <row r="1824" spans="4:4">
      <c r="D1824" s="7"/>
    </row>
    <row r="1825" spans="4:4">
      <c r="D1825" s="7"/>
    </row>
    <row r="1826" spans="4:4">
      <c r="D1826" s="7"/>
    </row>
    <row r="1827" spans="4:4">
      <c r="D1827" s="7"/>
    </row>
    <row r="1828" spans="4:4">
      <c r="D1828" s="7"/>
    </row>
    <row r="1829" spans="4:4">
      <c r="D1829" s="7"/>
    </row>
    <row r="1830" spans="4:4">
      <c r="D1830" s="7"/>
    </row>
    <row r="1831" spans="4:4">
      <c r="D1831" s="7"/>
    </row>
    <row r="1832" spans="4:4">
      <c r="D1832" s="7"/>
    </row>
    <row r="1833" spans="4:4">
      <c r="D1833" s="7"/>
    </row>
    <row r="1834" spans="4:4">
      <c r="D1834" s="7"/>
    </row>
    <row r="1835" spans="4:4">
      <c r="D1835" s="7"/>
    </row>
    <row r="1836" spans="4:4">
      <c r="D1836" s="7"/>
    </row>
    <row r="1837" spans="4:4">
      <c r="D1837" s="7"/>
    </row>
    <row r="1838" spans="4:4">
      <c r="D1838" s="7"/>
    </row>
    <row r="1839" spans="4:4">
      <c r="D1839" s="7"/>
    </row>
    <row r="1840" spans="4:4">
      <c r="D1840" s="7"/>
    </row>
    <row r="1841" spans="4:4">
      <c r="D1841" s="7"/>
    </row>
    <row r="1842" spans="4:4">
      <c r="D1842" s="7"/>
    </row>
    <row r="1843" spans="4:4">
      <c r="D1843" s="7"/>
    </row>
    <row r="1844" spans="4:4">
      <c r="D1844" s="7"/>
    </row>
    <row r="1845" spans="4:4">
      <c r="D1845" s="7"/>
    </row>
    <row r="1846" spans="4:4">
      <c r="D1846" s="7"/>
    </row>
    <row r="1847" spans="4:4">
      <c r="D1847" s="7"/>
    </row>
    <row r="1848" spans="4:4">
      <c r="D1848" s="7"/>
    </row>
    <row r="1849" spans="4:4">
      <c r="D1849" s="7"/>
    </row>
    <row r="1850" spans="4:4">
      <c r="D1850" s="7"/>
    </row>
    <row r="1851" spans="4:4">
      <c r="D1851" s="7"/>
    </row>
    <row r="1852" spans="4:4">
      <c r="D1852" s="7"/>
    </row>
    <row r="1853" spans="4:4">
      <c r="D1853" s="7"/>
    </row>
    <row r="1854" spans="4:4">
      <c r="D1854" s="7"/>
    </row>
    <row r="1855" spans="4:4">
      <c r="D1855" s="7"/>
    </row>
    <row r="1856" spans="4:4">
      <c r="D1856" s="7"/>
    </row>
    <row r="1857" spans="4:4">
      <c r="D1857" s="7"/>
    </row>
    <row r="1858" spans="4:4">
      <c r="D1858" s="7"/>
    </row>
    <row r="1859" spans="4:4">
      <c r="D1859" s="7"/>
    </row>
    <row r="1860" spans="4:4">
      <c r="D1860" s="7"/>
    </row>
    <row r="1861" spans="4:4">
      <c r="D1861" s="7"/>
    </row>
    <row r="1862" spans="4:4">
      <c r="D1862" s="7"/>
    </row>
    <row r="1863" spans="4:4">
      <c r="D1863" s="7"/>
    </row>
    <row r="1864" spans="4:4">
      <c r="D1864" s="7"/>
    </row>
    <row r="1865" spans="4:4">
      <c r="D1865" s="7"/>
    </row>
    <row r="1866" spans="4:4">
      <c r="D1866" s="7"/>
    </row>
    <row r="1867" spans="4:4">
      <c r="D1867" s="7"/>
    </row>
    <row r="1868" spans="4:4">
      <c r="D1868" s="7"/>
    </row>
    <row r="1869" spans="4:4">
      <c r="D1869" s="7"/>
    </row>
    <row r="1870" spans="4:4">
      <c r="D1870" s="7"/>
    </row>
    <row r="1871" spans="4:4">
      <c r="D1871" s="7"/>
    </row>
    <row r="1872" spans="4:4">
      <c r="D1872" s="7"/>
    </row>
    <row r="1873" spans="4:4">
      <c r="D1873" s="7"/>
    </row>
    <row r="1874" spans="4:4">
      <c r="D1874" s="7"/>
    </row>
    <row r="1875" spans="4:4">
      <c r="D1875" s="7"/>
    </row>
    <row r="1876" spans="4:4">
      <c r="D1876" s="7"/>
    </row>
    <row r="1877" spans="4:4">
      <c r="D1877" s="7"/>
    </row>
    <row r="1878" spans="4:4">
      <c r="D1878" s="7"/>
    </row>
    <row r="1879" spans="4:4">
      <c r="D1879" s="7"/>
    </row>
    <row r="1880" spans="4:4">
      <c r="D1880" s="7"/>
    </row>
    <row r="1881" spans="4:4">
      <c r="D1881" s="7"/>
    </row>
    <row r="1882" spans="4:4">
      <c r="D1882" s="7"/>
    </row>
    <row r="1883" spans="4:4">
      <c r="D1883" s="7"/>
    </row>
    <row r="1884" spans="4:4">
      <c r="D1884" s="7"/>
    </row>
    <row r="1885" spans="4:4">
      <c r="D1885" s="7"/>
    </row>
    <row r="1886" spans="4:4">
      <c r="D1886" s="7"/>
    </row>
    <row r="1887" spans="4:4">
      <c r="D1887" s="7"/>
    </row>
    <row r="1888" spans="4:4">
      <c r="D1888" s="7"/>
    </row>
    <row r="1889" spans="4:4">
      <c r="D1889" s="7"/>
    </row>
    <row r="1890" spans="4:4">
      <c r="D1890" s="7"/>
    </row>
    <row r="1891" spans="4:4">
      <c r="D1891" s="7"/>
    </row>
    <row r="1892" spans="4:4">
      <c r="D1892" s="7"/>
    </row>
    <row r="1893" spans="4:4">
      <c r="D1893" s="7"/>
    </row>
    <row r="1894" spans="4:4">
      <c r="D1894" s="7"/>
    </row>
    <row r="1895" spans="4:4">
      <c r="D1895" s="7"/>
    </row>
    <row r="1896" spans="4:4">
      <c r="D1896" s="7"/>
    </row>
    <row r="1897" spans="4:4">
      <c r="D1897" s="7"/>
    </row>
    <row r="1898" spans="4:4">
      <c r="D1898" s="7"/>
    </row>
    <row r="1899" spans="4:4">
      <c r="D1899" s="7"/>
    </row>
    <row r="1900" spans="4:4">
      <c r="D1900" s="7"/>
    </row>
    <row r="1901" spans="4:4">
      <c r="D1901" s="7"/>
    </row>
    <row r="1902" spans="4:4">
      <c r="D1902" s="7"/>
    </row>
    <row r="1903" spans="4:4">
      <c r="D1903" s="7"/>
    </row>
    <row r="1904" spans="4:4">
      <c r="D1904" s="7"/>
    </row>
    <row r="1905" spans="4:4">
      <c r="D1905" s="7"/>
    </row>
    <row r="1906" spans="4:4">
      <c r="D1906" s="7"/>
    </row>
    <row r="1907" spans="4:4">
      <c r="D1907" s="7"/>
    </row>
    <row r="1908" spans="4:4">
      <c r="D1908" s="7"/>
    </row>
    <row r="1909" spans="4:4">
      <c r="D1909" s="7"/>
    </row>
    <row r="1910" spans="4:4">
      <c r="D1910" s="7"/>
    </row>
    <row r="1911" spans="4:4">
      <c r="D1911" s="7"/>
    </row>
    <row r="1912" spans="4:4">
      <c r="D1912" s="7"/>
    </row>
    <row r="1913" spans="4:4">
      <c r="D1913" s="7"/>
    </row>
    <row r="1914" spans="4:4">
      <c r="D1914" s="7"/>
    </row>
    <row r="1915" spans="4:4">
      <c r="D1915" s="7"/>
    </row>
    <row r="1916" spans="4:4">
      <c r="D1916" s="7"/>
    </row>
    <row r="1917" spans="4:4">
      <c r="D1917" s="7"/>
    </row>
    <row r="1918" spans="4:4">
      <c r="D1918" s="7"/>
    </row>
    <row r="1919" spans="4:4">
      <c r="D1919" s="7"/>
    </row>
    <row r="1920" spans="4:4">
      <c r="D1920" s="7"/>
    </row>
    <row r="1921" spans="4:4">
      <c r="D1921" s="7"/>
    </row>
    <row r="1922" spans="4:4">
      <c r="D1922" s="7"/>
    </row>
    <row r="1923" spans="4:4">
      <c r="D1923" s="7"/>
    </row>
    <row r="1924" spans="4:4">
      <c r="D1924" s="7"/>
    </row>
    <row r="1925" spans="4:4">
      <c r="D1925" s="7"/>
    </row>
    <row r="1926" spans="4:4">
      <c r="D1926" s="7"/>
    </row>
    <row r="1927" spans="4:4">
      <c r="D1927" s="7"/>
    </row>
    <row r="1928" spans="4:4">
      <c r="D1928" s="7"/>
    </row>
    <row r="1929" spans="4:4">
      <c r="D1929" s="7"/>
    </row>
    <row r="1930" spans="4:4">
      <c r="D1930" s="7"/>
    </row>
    <row r="1931" spans="4:4">
      <c r="D1931" s="7"/>
    </row>
    <row r="1932" spans="4:4">
      <c r="D1932" s="7"/>
    </row>
    <row r="1933" spans="4:4">
      <c r="D1933" s="7"/>
    </row>
    <row r="1934" spans="4:4">
      <c r="D1934" s="7"/>
    </row>
    <row r="1935" spans="4:4">
      <c r="D1935" s="7"/>
    </row>
    <row r="1936" spans="4:4">
      <c r="D1936" s="7"/>
    </row>
    <row r="1937" spans="4:4">
      <c r="D1937" s="7"/>
    </row>
    <row r="1938" spans="4:4">
      <c r="D1938" s="7"/>
    </row>
    <row r="1939" spans="4:4">
      <c r="D1939" s="7"/>
    </row>
    <row r="1940" spans="4:4">
      <c r="D1940" s="7"/>
    </row>
    <row r="1941" spans="4:4">
      <c r="D1941" s="7"/>
    </row>
    <row r="1942" spans="4:4">
      <c r="D1942" s="7"/>
    </row>
    <row r="1943" spans="4:4">
      <c r="D1943" s="7"/>
    </row>
    <row r="1944" spans="4:4">
      <c r="D1944" s="7"/>
    </row>
    <row r="1945" spans="4:4">
      <c r="D1945" s="7"/>
    </row>
    <row r="1946" spans="4:4">
      <c r="D1946" s="7"/>
    </row>
    <row r="1947" spans="4:4">
      <c r="D1947" s="7"/>
    </row>
    <row r="1948" spans="4:4">
      <c r="D1948" s="7"/>
    </row>
    <row r="1949" spans="4:4">
      <c r="D1949" s="7"/>
    </row>
    <row r="1950" spans="4:4">
      <c r="D1950" s="7"/>
    </row>
    <row r="1951" spans="4:4">
      <c r="D1951" s="7"/>
    </row>
    <row r="1952" spans="4:4">
      <c r="D1952" s="7"/>
    </row>
    <row r="1953" spans="4:4">
      <c r="D1953" s="7"/>
    </row>
    <row r="1954" spans="4:4">
      <c r="D1954" s="7"/>
    </row>
    <row r="1955" spans="4:4">
      <c r="D1955" s="7"/>
    </row>
    <row r="1956" spans="4:4">
      <c r="D1956" s="7"/>
    </row>
    <row r="1957" spans="4:4">
      <c r="D1957" s="7"/>
    </row>
    <row r="1958" spans="4:4">
      <c r="D1958" s="7"/>
    </row>
    <row r="1959" spans="4:4">
      <c r="D1959" s="7"/>
    </row>
    <row r="1960" spans="4:4">
      <c r="D1960" s="7"/>
    </row>
    <row r="1961" spans="4:4">
      <c r="D1961" s="7"/>
    </row>
    <row r="1962" spans="4:4">
      <c r="D1962" s="7"/>
    </row>
    <row r="1963" spans="4:4">
      <c r="D1963" s="7"/>
    </row>
    <row r="1964" spans="4:4">
      <c r="D1964" s="7"/>
    </row>
    <row r="1965" spans="4:4">
      <c r="D1965" s="7"/>
    </row>
    <row r="1966" spans="4:4">
      <c r="D1966" s="7"/>
    </row>
    <row r="1967" spans="4:4">
      <c r="D1967" s="7"/>
    </row>
    <row r="1968" spans="4:4">
      <c r="D1968" s="7"/>
    </row>
    <row r="1969" spans="4:4">
      <c r="D1969" s="7"/>
    </row>
    <row r="1970" spans="4:4">
      <c r="D1970" s="7"/>
    </row>
    <row r="1971" spans="4:4">
      <c r="D1971" s="7"/>
    </row>
    <row r="1972" spans="4:4">
      <c r="D1972" s="7"/>
    </row>
    <row r="1973" spans="4:4">
      <c r="D1973" s="7"/>
    </row>
    <row r="1974" spans="4:4">
      <c r="D1974" s="7"/>
    </row>
    <row r="1975" spans="4:4">
      <c r="D1975" s="7"/>
    </row>
    <row r="1976" spans="4:4">
      <c r="D1976" s="7"/>
    </row>
    <row r="1977" spans="4:4">
      <c r="D1977" s="7"/>
    </row>
    <row r="1978" spans="4:4">
      <c r="D1978" s="7"/>
    </row>
    <row r="1979" spans="4:4">
      <c r="D1979" s="7"/>
    </row>
    <row r="1980" spans="4:4">
      <c r="D1980" s="7"/>
    </row>
    <row r="1981" spans="4:4">
      <c r="D1981" s="7"/>
    </row>
    <row r="1982" spans="4:4">
      <c r="D1982" s="7"/>
    </row>
    <row r="1983" spans="4:4">
      <c r="D1983" s="7"/>
    </row>
    <row r="1984" spans="4:4">
      <c r="D1984" s="7"/>
    </row>
    <row r="1985" spans="4:4">
      <c r="D1985" s="7"/>
    </row>
    <row r="1986" spans="4:4">
      <c r="D1986" s="7"/>
    </row>
    <row r="1987" spans="4:4">
      <c r="D1987" s="7"/>
    </row>
    <row r="1988" spans="4:4">
      <c r="D1988" s="7"/>
    </row>
    <row r="1989" spans="4:4">
      <c r="D1989" s="7"/>
    </row>
    <row r="1990" spans="4:4">
      <c r="D1990" s="7"/>
    </row>
    <row r="1991" spans="4:4">
      <c r="D1991" s="7"/>
    </row>
    <row r="1992" spans="4:4">
      <c r="D1992" s="7"/>
    </row>
    <row r="1993" spans="4:4">
      <c r="D1993" s="7"/>
    </row>
    <row r="1994" spans="4:4">
      <c r="D1994" s="7"/>
    </row>
    <row r="1995" spans="4:4">
      <c r="D1995" s="7"/>
    </row>
    <row r="1996" spans="4:4">
      <c r="D1996" s="7"/>
    </row>
    <row r="1997" spans="4:4">
      <c r="D1997" s="7"/>
    </row>
    <row r="1998" spans="4:4">
      <c r="D1998" s="7"/>
    </row>
    <row r="1999" spans="4:4">
      <c r="D1999" s="7"/>
    </row>
    <row r="2000" spans="4:4">
      <c r="D2000" s="7"/>
    </row>
    <row r="2001" spans="4:4">
      <c r="D2001" s="7"/>
    </row>
    <row r="2002" spans="4:4">
      <c r="D2002" s="7"/>
    </row>
    <row r="2003" spans="4:4">
      <c r="D2003" s="7"/>
    </row>
    <row r="2004" spans="4:4">
      <c r="D2004" s="7"/>
    </row>
    <row r="2005" spans="4:4">
      <c r="D2005" s="7"/>
    </row>
    <row r="2006" spans="4:4">
      <c r="D2006" s="7"/>
    </row>
    <row r="2007" spans="4:4">
      <c r="D2007" s="7"/>
    </row>
    <row r="2008" spans="4:4">
      <c r="D2008" s="7"/>
    </row>
    <row r="2009" spans="4:4">
      <c r="D2009" s="7"/>
    </row>
    <row r="2010" spans="4:4">
      <c r="D2010" s="7"/>
    </row>
    <row r="2011" spans="4:4">
      <c r="D2011" s="7"/>
    </row>
    <row r="2012" spans="4:4">
      <c r="D2012" s="7"/>
    </row>
    <row r="2013" spans="4:4">
      <c r="D2013" s="7"/>
    </row>
    <row r="2014" spans="4:4">
      <c r="D2014" s="7"/>
    </row>
    <row r="2015" spans="4:4">
      <c r="D2015" s="7"/>
    </row>
    <row r="2016" spans="4:4">
      <c r="D2016" s="7"/>
    </row>
    <row r="2017" spans="4:4">
      <c r="D2017" s="7"/>
    </row>
    <row r="2018" spans="4:4">
      <c r="D2018" s="7"/>
    </row>
    <row r="2019" spans="4:4">
      <c r="D2019" s="7"/>
    </row>
    <row r="2020" spans="4:4">
      <c r="D2020" s="7"/>
    </row>
    <row r="2021" spans="4:4">
      <c r="D2021" s="7"/>
    </row>
    <row r="2022" spans="4:4">
      <c r="D2022" s="7"/>
    </row>
    <row r="2023" spans="4:4">
      <c r="D2023" s="7"/>
    </row>
    <row r="2024" spans="4:4">
      <c r="D2024" s="7"/>
    </row>
    <row r="2025" spans="4:4">
      <c r="D2025" s="7"/>
    </row>
    <row r="2026" spans="4:4">
      <c r="D2026" s="7"/>
    </row>
    <row r="2027" spans="4:4">
      <c r="D2027" s="7"/>
    </row>
    <row r="2028" spans="4:4">
      <c r="D2028" s="7"/>
    </row>
    <row r="2029" spans="4:4">
      <c r="D2029" s="7"/>
    </row>
    <row r="2030" spans="4:4">
      <c r="D2030" s="7"/>
    </row>
    <row r="2031" spans="4:4">
      <c r="D2031" s="7"/>
    </row>
    <row r="2032" spans="4:4">
      <c r="D2032" s="7"/>
    </row>
    <row r="2033" spans="4:4">
      <c r="D2033" s="7"/>
    </row>
    <row r="2034" spans="4:4">
      <c r="D2034" s="7"/>
    </row>
    <row r="2035" spans="4:4">
      <c r="D2035" s="7"/>
    </row>
    <row r="2036" spans="4:4">
      <c r="D2036" s="7"/>
    </row>
    <row r="2037" spans="4:4">
      <c r="D2037" s="7"/>
    </row>
    <row r="2038" spans="4:4">
      <c r="D2038" s="7"/>
    </row>
    <row r="2039" spans="4:4">
      <c r="D2039" s="7"/>
    </row>
    <row r="2040" spans="4:4">
      <c r="D2040" s="7"/>
    </row>
    <row r="2041" spans="4:4">
      <c r="D2041" s="7"/>
    </row>
    <row r="2042" spans="4:4">
      <c r="D2042" s="7"/>
    </row>
    <row r="2043" spans="4:4">
      <c r="D2043" s="7"/>
    </row>
    <row r="2044" spans="4:4">
      <c r="D2044" s="7"/>
    </row>
    <row r="2045" spans="4:4">
      <c r="D2045" s="7"/>
    </row>
    <row r="2046" spans="4:4">
      <c r="D2046" s="7"/>
    </row>
    <row r="2047" spans="4:4">
      <c r="D2047" s="7"/>
    </row>
    <row r="2048" spans="4:4">
      <c r="D2048" s="7"/>
    </row>
    <row r="2049" spans="4:4">
      <c r="D2049" s="7"/>
    </row>
    <row r="2050" spans="4:4">
      <c r="D2050" s="7"/>
    </row>
    <row r="2051" spans="4:4">
      <c r="D2051" s="7"/>
    </row>
    <row r="2052" spans="4:4">
      <c r="D2052" s="7"/>
    </row>
    <row r="2053" spans="4:4">
      <c r="D2053" s="7"/>
    </row>
    <row r="2054" spans="4:4">
      <c r="D2054" s="7"/>
    </row>
    <row r="2055" spans="4:4">
      <c r="D2055" s="7"/>
    </row>
    <row r="2056" spans="4:4">
      <c r="D2056" s="7"/>
    </row>
    <row r="2057" spans="4:4">
      <c r="D2057" s="7"/>
    </row>
    <row r="2058" spans="4:4">
      <c r="D2058" s="7"/>
    </row>
    <row r="2059" spans="4:4">
      <c r="D2059" s="7"/>
    </row>
    <row r="2060" spans="4:4">
      <c r="D2060" s="7"/>
    </row>
    <row r="2061" spans="4:4">
      <c r="D2061" s="7"/>
    </row>
    <row r="2062" spans="4:4">
      <c r="D2062" s="7"/>
    </row>
    <row r="2063" spans="4:4">
      <c r="D2063" s="7"/>
    </row>
    <row r="2064" spans="4:4">
      <c r="D2064" s="7"/>
    </row>
    <row r="2065" spans="4:4">
      <c r="D2065" s="7"/>
    </row>
    <row r="2066" spans="4:4">
      <c r="D2066" s="7"/>
    </row>
    <row r="2067" spans="4:4">
      <c r="D2067" s="7"/>
    </row>
    <row r="2068" spans="4:4">
      <c r="D2068" s="7"/>
    </row>
    <row r="2069" spans="4:4">
      <c r="D2069" s="7"/>
    </row>
    <row r="2070" spans="4:4">
      <c r="D2070" s="7"/>
    </row>
    <row r="2071" spans="4:4">
      <c r="D2071" s="7"/>
    </row>
    <row r="2072" spans="4:4">
      <c r="D2072" s="7"/>
    </row>
    <row r="2073" spans="4:4">
      <c r="D2073" s="7"/>
    </row>
    <row r="2074" spans="4:4">
      <c r="D2074" s="7"/>
    </row>
    <row r="2075" spans="4:4">
      <c r="D2075" s="7"/>
    </row>
    <row r="2076" spans="4:4">
      <c r="D2076" s="7"/>
    </row>
    <row r="2077" spans="4:4">
      <c r="D2077" s="7"/>
    </row>
    <row r="2078" spans="4:4">
      <c r="D2078" s="7"/>
    </row>
    <row r="2079" spans="4:4">
      <c r="D2079" s="7"/>
    </row>
    <row r="2080" spans="4:4">
      <c r="D2080" s="7"/>
    </row>
    <row r="2081" spans="4:4">
      <c r="D2081" s="7"/>
    </row>
    <row r="2082" spans="4:4">
      <c r="D2082" s="7"/>
    </row>
    <row r="2083" spans="4:4">
      <c r="D2083" s="7"/>
    </row>
    <row r="2084" spans="4:4">
      <c r="D2084" s="7"/>
    </row>
    <row r="2085" spans="4:4">
      <c r="D2085" s="7"/>
    </row>
    <row r="2086" spans="4:4">
      <c r="D2086" s="7"/>
    </row>
    <row r="2087" spans="4:4">
      <c r="D2087" s="7"/>
    </row>
    <row r="2088" spans="4:4">
      <c r="D2088" s="7"/>
    </row>
    <row r="2089" spans="4:4">
      <c r="D2089" s="7"/>
    </row>
    <row r="2090" spans="4:4">
      <c r="D2090" s="7"/>
    </row>
    <row r="2091" spans="4:4">
      <c r="D2091" s="7"/>
    </row>
    <row r="2092" spans="4:4">
      <c r="D2092" s="7"/>
    </row>
    <row r="2093" spans="4:4">
      <c r="D2093" s="7"/>
    </row>
    <row r="2094" spans="4:4">
      <c r="D2094" s="7"/>
    </row>
    <row r="2095" spans="4:4">
      <c r="D2095" s="7"/>
    </row>
    <row r="2096" spans="4:4">
      <c r="D2096" s="7"/>
    </row>
    <row r="2097" spans="4:4">
      <c r="D2097" s="7"/>
    </row>
    <row r="2098" spans="4:4">
      <c r="D2098" s="7"/>
    </row>
    <row r="2099" spans="4:4">
      <c r="D2099" s="7"/>
    </row>
    <row r="2100" spans="4:4">
      <c r="D2100" s="7"/>
    </row>
    <row r="2101" spans="4:4">
      <c r="D2101" s="7"/>
    </row>
    <row r="2102" spans="4:4">
      <c r="D2102" s="7"/>
    </row>
    <row r="2103" spans="4:4">
      <c r="D2103" s="7"/>
    </row>
    <row r="2104" spans="4:4">
      <c r="D2104" s="7"/>
    </row>
    <row r="2105" spans="4:4">
      <c r="D2105" s="7"/>
    </row>
    <row r="2106" spans="4:4">
      <c r="D2106" s="7"/>
    </row>
    <row r="2107" spans="4:4">
      <c r="D2107" s="7"/>
    </row>
    <row r="2108" spans="4:4">
      <c r="D2108" s="7"/>
    </row>
    <row r="2109" spans="4:4">
      <c r="D2109" s="7"/>
    </row>
    <row r="2110" spans="4:4">
      <c r="D2110" s="7"/>
    </row>
    <row r="2111" spans="4:4">
      <c r="D2111" s="7"/>
    </row>
    <row r="2112" spans="4:4">
      <c r="D2112" s="7"/>
    </row>
    <row r="2113" spans="4:4">
      <c r="D2113" s="7"/>
    </row>
    <row r="2114" spans="4:4">
      <c r="D2114" s="7"/>
    </row>
    <row r="2115" spans="4:4">
      <c r="D2115" s="7"/>
    </row>
    <row r="2116" spans="4:4">
      <c r="D2116" s="7"/>
    </row>
    <row r="2117" spans="4:4">
      <c r="D2117" s="7"/>
    </row>
    <row r="2118" spans="4:4">
      <c r="D2118" s="7"/>
    </row>
    <row r="2119" spans="4:4">
      <c r="D2119" s="7"/>
    </row>
    <row r="2120" spans="4:4">
      <c r="D2120" s="7"/>
    </row>
    <row r="2121" spans="4:4">
      <c r="D2121" s="7"/>
    </row>
    <row r="2122" spans="4:4">
      <c r="D2122" s="7"/>
    </row>
    <row r="2123" spans="4:4">
      <c r="D2123" s="7"/>
    </row>
    <row r="2124" spans="4:4">
      <c r="D2124" s="7"/>
    </row>
    <row r="2125" spans="4:4">
      <c r="D2125" s="7"/>
    </row>
    <row r="2126" spans="4:4">
      <c r="D2126" s="7"/>
    </row>
    <row r="2127" spans="4:4">
      <c r="D2127" s="7"/>
    </row>
    <row r="2128" spans="4:4">
      <c r="D2128" s="7"/>
    </row>
    <row r="2129" spans="4:4">
      <c r="D2129" s="7"/>
    </row>
    <row r="2130" spans="4:4">
      <c r="D2130" s="7"/>
    </row>
    <row r="2131" spans="4:4">
      <c r="D2131" s="7"/>
    </row>
    <row r="2132" spans="4:4">
      <c r="D2132" s="7"/>
    </row>
    <row r="2133" spans="4:4">
      <c r="D2133" s="7"/>
    </row>
    <row r="2134" spans="4:4">
      <c r="D2134" s="7"/>
    </row>
    <row r="2135" spans="4:4">
      <c r="D2135" s="7"/>
    </row>
    <row r="2136" spans="4:4">
      <c r="D2136" s="7"/>
    </row>
    <row r="2137" spans="4:4">
      <c r="D2137" s="7"/>
    </row>
    <row r="2138" spans="4:4">
      <c r="D2138" s="7"/>
    </row>
    <row r="2139" spans="4:4">
      <c r="D2139" s="7"/>
    </row>
    <row r="2140" spans="4:4">
      <c r="D2140" s="7"/>
    </row>
    <row r="2141" spans="4:4">
      <c r="D2141" s="7"/>
    </row>
    <row r="2142" spans="4:4">
      <c r="D2142" s="7"/>
    </row>
    <row r="2143" spans="4:4">
      <c r="D2143" s="7"/>
    </row>
    <row r="2144" spans="4:4">
      <c r="D2144" s="7"/>
    </row>
    <row r="2145" spans="4:4">
      <c r="D2145" s="7"/>
    </row>
    <row r="2146" spans="4:4">
      <c r="D2146" s="7"/>
    </row>
    <row r="2147" spans="4:4">
      <c r="D2147" s="7"/>
    </row>
    <row r="2148" spans="4:4">
      <c r="D2148" s="7"/>
    </row>
    <row r="2149" spans="4:4">
      <c r="D2149" s="7"/>
    </row>
    <row r="2150" spans="4:4">
      <c r="D2150" s="7"/>
    </row>
    <row r="2151" spans="4:4">
      <c r="D2151" s="7"/>
    </row>
    <row r="2152" spans="4:4">
      <c r="D2152" s="7"/>
    </row>
    <row r="2153" spans="4:4">
      <c r="D2153" s="7"/>
    </row>
    <row r="2154" spans="4:4">
      <c r="D2154" s="7"/>
    </row>
    <row r="2155" spans="4:4">
      <c r="D2155" s="7"/>
    </row>
    <row r="2156" spans="4:4">
      <c r="D2156" s="7"/>
    </row>
    <row r="2157" spans="4:4">
      <c r="D2157" s="7"/>
    </row>
    <row r="2158" spans="4:4">
      <c r="D2158" s="7"/>
    </row>
    <row r="2159" spans="4:4">
      <c r="D2159" s="7"/>
    </row>
    <row r="2160" spans="4:4">
      <c r="D2160" s="7"/>
    </row>
    <row r="2161" spans="4:4">
      <c r="D2161" s="7"/>
    </row>
    <row r="2162" spans="4:4">
      <c r="D2162" s="7"/>
    </row>
    <row r="2163" spans="4:4">
      <c r="D2163" s="7"/>
    </row>
    <row r="2164" spans="4:4">
      <c r="D2164" s="7"/>
    </row>
    <row r="2165" spans="4:4">
      <c r="D2165" s="7"/>
    </row>
    <row r="2166" spans="4:4">
      <c r="D2166" s="7"/>
    </row>
    <row r="2167" spans="4:4">
      <c r="D2167" s="7"/>
    </row>
    <row r="2168" spans="4:4">
      <c r="D2168" s="7"/>
    </row>
    <row r="2169" spans="4:4">
      <c r="D2169" s="7"/>
    </row>
    <row r="2170" spans="4:4">
      <c r="D2170" s="7"/>
    </row>
    <row r="2171" spans="4:4">
      <c r="D2171" s="7"/>
    </row>
    <row r="2172" spans="4:4">
      <c r="D2172" s="7"/>
    </row>
    <row r="2173" spans="4:4">
      <c r="D2173" s="7"/>
    </row>
    <row r="2174" spans="4:4">
      <c r="D2174" s="7"/>
    </row>
    <row r="2175" spans="4:4">
      <c r="D2175" s="7"/>
    </row>
    <row r="2176" spans="4:4">
      <c r="D2176" s="7"/>
    </row>
    <row r="2177" spans="4:4">
      <c r="D2177" s="7"/>
    </row>
    <row r="2178" spans="4:4">
      <c r="D2178" s="7"/>
    </row>
    <row r="2179" spans="4:4">
      <c r="D2179" s="7"/>
    </row>
    <row r="2180" spans="4:4">
      <c r="D2180" s="7"/>
    </row>
    <row r="2181" spans="4:4">
      <c r="D2181" s="7"/>
    </row>
    <row r="2182" spans="4:4">
      <c r="D2182" s="7"/>
    </row>
    <row r="2183" spans="4:4">
      <c r="D2183" s="7"/>
    </row>
    <row r="2184" spans="4:4">
      <c r="D2184" s="7"/>
    </row>
    <row r="2185" spans="4:4">
      <c r="D2185" s="7"/>
    </row>
    <row r="2186" spans="4:4">
      <c r="D2186" s="7"/>
    </row>
    <row r="2187" spans="4:4">
      <c r="D2187" s="7"/>
    </row>
    <row r="2188" spans="4:4">
      <c r="D2188" s="7"/>
    </row>
    <row r="2189" spans="4:4">
      <c r="D2189" s="7"/>
    </row>
    <row r="2190" spans="4:4">
      <c r="D2190" s="7"/>
    </row>
    <row r="2191" spans="4:4">
      <c r="D2191" s="7"/>
    </row>
    <row r="2192" spans="4:4">
      <c r="D2192" s="7"/>
    </row>
    <row r="2193" spans="4:4">
      <c r="D2193" s="7"/>
    </row>
    <row r="2194" spans="4:4">
      <c r="D2194" s="7"/>
    </row>
    <row r="2195" spans="4:4">
      <c r="D2195" s="7"/>
    </row>
    <row r="2196" spans="4:4">
      <c r="D2196" s="7"/>
    </row>
    <row r="2197" spans="4:4">
      <c r="D2197" s="7"/>
    </row>
    <row r="2198" spans="4:4">
      <c r="D2198" s="7"/>
    </row>
    <row r="2199" spans="4:4">
      <c r="D2199" s="7"/>
    </row>
    <row r="2200" spans="4:4">
      <c r="D2200" s="7"/>
    </row>
    <row r="2201" spans="4:4">
      <c r="D2201" s="7"/>
    </row>
    <row r="2202" spans="4:4">
      <c r="D2202" s="7"/>
    </row>
    <row r="2203" spans="4:4">
      <c r="D2203" s="7"/>
    </row>
    <row r="2204" spans="4:4">
      <c r="D2204" s="7"/>
    </row>
    <row r="2205" spans="4:4">
      <c r="D2205" s="7"/>
    </row>
    <row r="2206" spans="4:4">
      <c r="D2206" s="7"/>
    </row>
    <row r="2207" spans="4:4">
      <c r="D2207" s="7"/>
    </row>
    <row r="2208" spans="4:4">
      <c r="D2208" s="7"/>
    </row>
    <row r="2209" spans="4:4">
      <c r="D2209" s="7"/>
    </row>
    <row r="2210" spans="4:4">
      <c r="D2210" s="7"/>
    </row>
    <row r="2211" spans="4:4">
      <c r="D2211" s="7"/>
    </row>
    <row r="2212" spans="4:4">
      <c r="D2212" s="7"/>
    </row>
    <row r="2213" spans="4:4">
      <c r="D2213" s="7"/>
    </row>
    <row r="2214" spans="4:4">
      <c r="D2214" s="7"/>
    </row>
    <row r="2215" spans="4:4">
      <c r="D2215" s="7"/>
    </row>
    <row r="2216" spans="4:4">
      <c r="D2216" s="7"/>
    </row>
    <row r="2217" spans="4:4">
      <c r="D2217" s="7"/>
    </row>
    <row r="2218" spans="4:4">
      <c r="D2218" s="7"/>
    </row>
    <row r="2219" spans="4:4">
      <c r="D2219" s="7"/>
    </row>
    <row r="2220" spans="4:4">
      <c r="D2220" s="7"/>
    </row>
    <row r="2221" spans="4:4">
      <c r="D2221" s="7"/>
    </row>
    <row r="2222" spans="4:4">
      <c r="D2222" s="7"/>
    </row>
    <row r="2223" spans="4:4">
      <c r="D2223" s="7"/>
    </row>
    <row r="2224" spans="4:4">
      <c r="D2224" s="7"/>
    </row>
    <row r="2225" spans="4:4">
      <c r="D2225" s="7"/>
    </row>
    <row r="2226" spans="4:4">
      <c r="D2226" s="7"/>
    </row>
    <row r="2227" spans="4:4">
      <c r="D2227" s="7"/>
    </row>
    <row r="2228" spans="4:4">
      <c r="D2228" s="7"/>
    </row>
    <row r="2229" spans="4:4">
      <c r="D2229" s="7"/>
    </row>
    <row r="2230" spans="4:4">
      <c r="D2230" s="7"/>
    </row>
    <row r="2231" spans="4:4">
      <c r="D2231" s="7"/>
    </row>
    <row r="2232" spans="4:4">
      <c r="D2232" s="7"/>
    </row>
    <row r="2233" spans="4:4">
      <c r="D2233" s="7"/>
    </row>
    <row r="2234" spans="4:4">
      <c r="D2234" s="7"/>
    </row>
    <row r="2235" spans="4:4">
      <c r="D2235" s="7"/>
    </row>
    <row r="2236" spans="4:4">
      <c r="D2236" s="7"/>
    </row>
    <row r="2237" spans="4:4">
      <c r="D2237" s="7"/>
    </row>
    <row r="2238" spans="4:4">
      <c r="D2238" s="7"/>
    </row>
    <row r="2239" spans="4:4">
      <c r="D2239" s="7"/>
    </row>
    <row r="2240" spans="4:4">
      <c r="D2240" s="7"/>
    </row>
    <row r="2241" spans="4:4">
      <c r="D2241" s="7"/>
    </row>
    <row r="2242" spans="4:4">
      <c r="D2242" s="7"/>
    </row>
    <row r="2243" spans="4:4">
      <c r="D2243" s="7"/>
    </row>
    <row r="2244" spans="4:4">
      <c r="D2244" s="7"/>
    </row>
    <row r="2245" spans="4:4">
      <c r="D2245" s="7"/>
    </row>
    <row r="2246" spans="4:4">
      <c r="D2246" s="7"/>
    </row>
    <row r="2247" spans="4:4">
      <c r="D2247" s="7"/>
    </row>
    <row r="2248" spans="4:4">
      <c r="D2248" s="7"/>
    </row>
    <row r="2249" spans="4:4">
      <c r="D2249" s="7"/>
    </row>
    <row r="2250" spans="4:4">
      <c r="D2250" s="7"/>
    </row>
    <row r="2251" spans="4:4">
      <c r="D2251" s="7"/>
    </row>
    <row r="2252" spans="4:4">
      <c r="D2252" s="7"/>
    </row>
    <row r="2253" spans="4:4">
      <c r="D2253" s="7"/>
    </row>
    <row r="2254" spans="4:4">
      <c r="D2254" s="7"/>
    </row>
    <row r="2255" spans="4:4">
      <c r="D2255" s="7"/>
    </row>
    <row r="2256" spans="4:4">
      <c r="D2256" s="7"/>
    </row>
    <row r="2257" spans="4:4">
      <c r="D2257" s="7"/>
    </row>
    <row r="2258" spans="4:4">
      <c r="D2258" s="7"/>
    </row>
    <row r="2259" spans="4:4">
      <c r="D2259" s="7"/>
    </row>
    <row r="2260" spans="4:4">
      <c r="D2260" s="7"/>
    </row>
    <row r="2261" spans="4:4">
      <c r="D2261" s="7"/>
    </row>
    <row r="2262" spans="4:4">
      <c r="D2262" s="7"/>
    </row>
    <row r="2263" spans="4:4">
      <c r="D2263" s="7"/>
    </row>
    <row r="2264" spans="4:4">
      <c r="D2264" s="7"/>
    </row>
    <row r="2265" spans="4:4">
      <c r="D2265" s="7"/>
    </row>
    <row r="2266" spans="4:4">
      <c r="D2266" s="7"/>
    </row>
    <row r="2267" spans="4:4">
      <c r="D2267" s="7"/>
    </row>
    <row r="2268" spans="4:4">
      <c r="D2268" s="7"/>
    </row>
    <row r="2269" spans="4:4">
      <c r="D2269" s="7"/>
    </row>
    <row r="2270" spans="4:4">
      <c r="D2270" s="7"/>
    </row>
    <row r="2271" spans="4:4">
      <c r="D2271" s="7"/>
    </row>
    <row r="2272" spans="4:4">
      <c r="D2272" s="7"/>
    </row>
    <row r="2273" spans="4:4">
      <c r="D2273" s="7"/>
    </row>
    <row r="2274" spans="4:4">
      <c r="D2274" s="7"/>
    </row>
    <row r="2275" spans="4:4">
      <c r="D2275" s="7"/>
    </row>
    <row r="2276" spans="4:4">
      <c r="D2276" s="7"/>
    </row>
    <row r="2277" spans="4:4">
      <c r="D2277" s="7"/>
    </row>
    <row r="2278" spans="4:4">
      <c r="D2278" s="7"/>
    </row>
    <row r="2279" spans="4:4">
      <c r="D2279" s="7"/>
    </row>
    <row r="2280" spans="4:4">
      <c r="D2280" s="7"/>
    </row>
    <row r="2281" spans="4:4">
      <c r="D2281" s="7"/>
    </row>
    <row r="2282" spans="4:4">
      <c r="D2282" s="7"/>
    </row>
    <row r="2283" spans="4:4">
      <c r="D2283" s="7"/>
    </row>
    <row r="2284" spans="4:4">
      <c r="D2284" s="7"/>
    </row>
    <row r="2285" spans="4:4">
      <c r="D2285" s="7"/>
    </row>
    <row r="2286" spans="4:4">
      <c r="D2286" s="7"/>
    </row>
    <row r="2287" spans="4:4">
      <c r="D2287" s="7"/>
    </row>
    <row r="2288" spans="4:4">
      <c r="D2288" s="7"/>
    </row>
    <row r="2289" spans="4:4">
      <c r="D2289" s="7"/>
    </row>
    <row r="2290" spans="4:4">
      <c r="D2290" s="7"/>
    </row>
    <row r="2291" spans="4:4">
      <c r="D2291" s="7"/>
    </row>
    <row r="2292" spans="4:4">
      <c r="D2292" s="7"/>
    </row>
    <row r="2293" spans="4:4">
      <c r="D2293" s="7"/>
    </row>
    <row r="2294" spans="4:4">
      <c r="D2294" s="7"/>
    </row>
    <row r="2295" spans="4:4">
      <c r="D2295" s="7"/>
    </row>
    <row r="2296" spans="4:4">
      <c r="D2296" s="7"/>
    </row>
    <row r="2297" spans="4:4">
      <c r="D2297" s="7"/>
    </row>
    <row r="2298" spans="4:4">
      <c r="D2298" s="7"/>
    </row>
    <row r="2299" spans="4:4">
      <c r="D2299" s="7"/>
    </row>
    <row r="2300" spans="4:4">
      <c r="D2300" s="7"/>
    </row>
    <row r="2301" spans="4:4">
      <c r="D2301" s="7"/>
    </row>
    <row r="2302" spans="4:4">
      <c r="D2302" s="7"/>
    </row>
    <row r="2303" spans="4:4">
      <c r="D2303" s="7"/>
    </row>
    <row r="2304" spans="4:4">
      <c r="D2304" s="7"/>
    </row>
    <row r="2305" spans="4:4">
      <c r="D2305" s="7"/>
    </row>
    <row r="2306" spans="4:4">
      <c r="D2306" s="7"/>
    </row>
    <row r="2307" spans="4:4">
      <c r="D2307" s="7"/>
    </row>
    <row r="2308" spans="4:4">
      <c r="D2308" s="7"/>
    </row>
    <row r="2309" spans="4:4">
      <c r="D2309" s="7"/>
    </row>
    <row r="2310" spans="4:4">
      <c r="D2310" s="7"/>
    </row>
    <row r="2311" spans="4:4">
      <c r="D2311" s="7"/>
    </row>
    <row r="2312" spans="4:4">
      <c r="D2312" s="7"/>
    </row>
    <row r="2313" spans="4:4">
      <c r="D2313" s="7"/>
    </row>
    <row r="2314" spans="4:4">
      <c r="D2314" s="7"/>
    </row>
    <row r="2315" spans="4:4">
      <c r="D2315" s="7"/>
    </row>
    <row r="2316" spans="4:4">
      <c r="D2316" s="7"/>
    </row>
    <row r="2317" spans="4:4">
      <c r="D2317" s="7"/>
    </row>
    <row r="2318" spans="4:4">
      <c r="D2318" s="7"/>
    </row>
    <row r="2319" spans="4:4">
      <c r="D2319" s="7"/>
    </row>
    <row r="2320" spans="4:4">
      <c r="D2320" s="7"/>
    </row>
    <row r="2321" spans="4:4">
      <c r="D2321" s="7"/>
    </row>
    <row r="2322" spans="4:4">
      <c r="D2322" s="7"/>
    </row>
    <row r="2323" spans="4:4">
      <c r="D2323" s="7"/>
    </row>
    <row r="2324" spans="4:4">
      <c r="D2324" s="7"/>
    </row>
    <row r="2325" spans="4:4">
      <c r="D2325" s="7"/>
    </row>
    <row r="2326" spans="4:4">
      <c r="D2326" s="7"/>
    </row>
    <row r="2327" spans="4:4">
      <c r="D2327" s="7"/>
    </row>
    <row r="2328" spans="4:4">
      <c r="D2328" s="7"/>
    </row>
    <row r="2329" spans="4:4">
      <c r="D2329" s="7"/>
    </row>
    <row r="2330" spans="4:4">
      <c r="D2330" s="7"/>
    </row>
    <row r="2331" spans="4:4">
      <c r="D2331" s="7"/>
    </row>
    <row r="2332" spans="4:4">
      <c r="D2332" s="7"/>
    </row>
    <row r="2333" spans="4:4">
      <c r="D2333" s="7"/>
    </row>
    <row r="2334" spans="4:4">
      <c r="D2334" s="7"/>
    </row>
    <row r="2335" spans="4:4">
      <c r="D2335" s="7"/>
    </row>
    <row r="2336" spans="4:4">
      <c r="D2336" s="7"/>
    </row>
    <row r="2337" spans="4:4">
      <c r="D2337" s="7"/>
    </row>
    <row r="2338" spans="4:4">
      <c r="D2338" s="7"/>
    </row>
    <row r="2339" spans="4:4">
      <c r="D2339" s="7"/>
    </row>
    <row r="2340" spans="4:4">
      <c r="D2340" s="7"/>
    </row>
    <row r="2341" spans="4:4">
      <c r="D2341" s="7"/>
    </row>
    <row r="2342" spans="4:4">
      <c r="D2342" s="7"/>
    </row>
    <row r="2343" spans="4:4">
      <c r="D2343" s="7"/>
    </row>
    <row r="2344" spans="4:4">
      <c r="D2344" s="7"/>
    </row>
    <row r="2345" spans="4:4">
      <c r="D2345" s="7"/>
    </row>
    <row r="2346" spans="4:4">
      <c r="D2346" s="7"/>
    </row>
    <row r="2347" spans="4:4">
      <c r="D2347" s="7"/>
    </row>
    <row r="2348" spans="4:4">
      <c r="D2348" s="7"/>
    </row>
    <row r="2349" spans="4:4">
      <c r="D2349" s="7"/>
    </row>
    <row r="2350" spans="4:4">
      <c r="D2350" s="7"/>
    </row>
    <row r="2351" spans="4:4">
      <c r="D2351" s="7"/>
    </row>
    <row r="2352" spans="4:4">
      <c r="D2352" s="7"/>
    </row>
    <row r="2353" spans="4:4">
      <c r="D2353" s="7"/>
    </row>
    <row r="2354" spans="4:4">
      <c r="D2354" s="7"/>
    </row>
    <row r="2355" spans="4:4">
      <c r="D2355" s="7"/>
    </row>
    <row r="2356" spans="4:4">
      <c r="D2356" s="7"/>
    </row>
    <row r="2357" spans="4:4">
      <c r="D2357" s="7"/>
    </row>
    <row r="2358" spans="4:4">
      <c r="D2358" s="7"/>
    </row>
    <row r="2359" spans="4:4">
      <c r="D2359" s="7"/>
    </row>
    <row r="2360" spans="4:4">
      <c r="D2360" s="7"/>
    </row>
    <row r="2361" spans="4:4">
      <c r="D2361" s="7"/>
    </row>
    <row r="2362" spans="4:4">
      <c r="D2362" s="7"/>
    </row>
    <row r="2363" spans="4:4">
      <c r="D2363" s="7"/>
    </row>
    <row r="2364" spans="4:4">
      <c r="D2364" s="7"/>
    </row>
    <row r="2365" spans="4:4">
      <c r="D2365" s="7"/>
    </row>
    <row r="2366" spans="4:4">
      <c r="D2366" s="7"/>
    </row>
    <row r="2367" spans="4:4">
      <c r="D2367" s="7"/>
    </row>
    <row r="2368" spans="4:4">
      <c r="D2368" s="7"/>
    </row>
    <row r="2369" spans="4:4">
      <c r="D2369" s="7"/>
    </row>
    <row r="2370" spans="4:4">
      <c r="D2370" s="7"/>
    </row>
    <row r="2371" spans="4:4">
      <c r="D2371" s="7"/>
    </row>
    <row r="2372" spans="4:4">
      <c r="D2372" s="7"/>
    </row>
    <row r="2373" spans="4:4">
      <c r="D2373" s="7"/>
    </row>
    <row r="2374" spans="4:4">
      <c r="D2374" s="7"/>
    </row>
    <row r="2375" spans="4:4">
      <c r="D2375" s="7"/>
    </row>
    <row r="2376" spans="4:4">
      <c r="D2376" s="7"/>
    </row>
    <row r="2377" spans="4:4">
      <c r="D2377" s="7"/>
    </row>
    <row r="2378" spans="4:4">
      <c r="D2378" s="7"/>
    </row>
    <row r="2379" spans="4:4">
      <c r="D2379" s="7"/>
    </row>
    <row r="2380" spans="4:4">
      <c r="D2380" s="7"/>
    </row>
    <row r="2381" spans="4:4">
      <c r="D2381" s="7"/>
    </row>
    <row r="2382" spans="4:4">
      <c r="D2382" s="7"/>
    </row>
    <row r="2383" spans="4:4">
      <c r="D2383" s="7"/>
    </row>
    <row r="2384" spans="4:4">
      <c r="D2384" s="7"/>
    </row>
    <row r="2385" spans="4:4">
      <c r="D2385" s="7"/>
    </row>
    <row r="2386" spans="4:4">
      <c r="D2386" s="7"/>
    </row>
    <row r="2387" spans="4:4">
      <c r="D2387" s="7"/>
    </row>
    <row r="2388" spans="4:4">
      <c r="D2388" s="7"/>
    </row>
    <row r="2389" spans="4:4">
      <c r="D2389" s="7"/>
    </row>
    <row r="2390" spans="4:4">
      <c r="D2390" s="7"/>
    </row>
    <row r="2391" spans="4:4">
      <c r="D2391" s="7"/>
    </row>
    <row r="2392" spans="4:4">
      <c r="D2392" s="7"/>
    </row>
    <row r="2393" spans="4:4">
      <c r="D2393" s="7"/>
    </row>
    <row r="2394" spans="4:4">
      <c r="D2394" s="7"/>
    </row>
    <row r="2395" spans="4:4">
      <c r="D2395" s="7"/>
    </row>
    <row r="2396" spans="4:4">
      <c r="D2396" s="7"/>
    </row>
    <row r="2397" spans="4:4">
      <c r="D2397" s="7"/>
    </row>
    <row r="2398" spans="4:4">
      <c r="D2398" s="7"/>
    </row>
    <row r="2399" spans="4:4">
      <c r="D2399" s="7"/>
    </row>
    <row r="2400" spans="4:4">
      <c r="D2400" s="7"/>
    </row>
    <row r="2401" spans="4:4">
      <c r="D2401" s="7"/>
    </row>
    <row r="2402" spans="4:4">
      <c r="D2402" s="7"/>
    </row>
    <row r="2403" spans="4:4">
      <c r="D2403" s="7"/>
    </row>
    <row r="2404" spans="4:4">
      <c r="D2404" s="7"/>
    </row>
    <row r="2405" spans="4:4">
      <c r="D2405" s="7"/>
    </row>
    <row r="2406" spans="4:4">
      <c r="D2406" s="7"/>
    </row>
    <row r="2407" spans="4:4">
      <c r="D2407" s="7"/>
    </row>
    <row r="2408" spans="4:4">
      <c r="D2408" s="7"/>
    </row>
    <row r="2409" spans="4:4">
      <c r="D2409" s="7"/>
    </row>
    <row r="2410" spans="4:4">
      <c r="D2410" s="7"/>
    </row>
    <row r="2411" spans="4:4">
      <c r="D2411" s="7"/>
    </row>
    <row r="2412" spans="4:4">
      <c r="D2412" s="7"/>
    </row>
    <row r="2413" spans="4:4">
      <c r="D2413" s="7"/>
    </row>
    <row r="2414" spans="4:4">
      <c r="D2414" s="7"/>
    </row>
    <row r="2415" spans="4:4">
      <c r="D2415" s="7"/>
    </row>
    <row r="2416" spans="4:4">
      <c r="D2416" s="7"/>
    </row>
    <row r="2417" spans="4:4">
      <c r="D2417" s="7"/>
    </row>
    <row r="2418" spans="4:4">
      <c r="D2418" s="7"/>
    </row>
    <row r="2419" spans="4:4">
      <c r="D2419" s="7"/>
    </row>
    <row r="2420" spans="4:4">
      <c r="D2420" s="7"/>
    </row>
    <row r="2421" spans="4:4">
      <c r="D2421" s="7"/>
    </row>
    <row r="2422" spans="4:4">
      <c r="D2422" s="7"/>
    </row>
    <row r="2423" spans="4:4">
      <c r="D2423" s="7"/>
    </row>
    <row r="2424" spans="4:4">
      <c r="D2424" s="7"/>
    </row>
    <row r="2425" spans="4:4">
      <c r="D2425" s="7"/>
    </row>
    <row r="2426" spans="4:4">
      <c r="D2426" s="7"/>
    </row>
    <row r="2427" spans="4:4">
      <c r="D2427" s="7"/>
    </row>
    <row r="2428" spans="4:4">
      <c r="D2428" s="7"/>
    </row>
    <row r="2429" spans="4:4">
      <c r="D2429" s="7"/>
    </row>
    <row r="2430" spans="4:4">
      <c r="D2430" s="7"/>
    </row>
    <row r="2431" spans="4:4">
      <c r="D2431" s="7"/>
    </row>
    <row r="2432" spans="4:4">
      <c r="D2432" s="7"/>
    </row>
    <row r="2433" spans="4:4">
      <c r="D2433" s="7"/>
    </row>
    <row r="2434" spans="4:4">
      <c r="D2434" s="7"/>
    </row>
    <row r="2435" spans="4:4">
      <c r="D2435" s="7"/>
    </row>
    <row r="2436" spans="4:4">
      <c r="D2436" s="7"/>
    </row>
    <row r="2437" spans="4:4">
      <c r="D2437" s="7"/>
    </row>
    <row r="2438" spans="4:4">
      <c r="D2438" s="7"/>
    </row>
    <row r="2439" spans="4:4">
      <c r="D2439" s="7"/>
    </row>
    <row r="2440" spans="4:4">
      <c r="D2440" s="7"/>
    </row>
    <row r="2441" spans="4:4">
      <c r="D2441" s="7"/>
    </row>
    <row r="2442" spans="4:4">
      <c r="D2442" s="7"/>
    </row>
    <row r="2443" spans="4:4">
      <c r="D2443" s="7"/>
    </row>
    <row r="2444" spans="4:4">
      <c r="D2444" s="7"/>
    </row>
    <row r="2445" spans="4:4">
      <c r="D2445" s="7"/>
    </row>
    <row r="2446" spans="4:4">
      <c r="D2446" s="7"/>
    </row>
    <row r="2447" spans="4:4">
      <c r="D2447" s="7"/>
    </row>
    <row r="2448" spans="4:4">
      <c r="D2448" s="7"/>
    </row>
    <row r="2449" spans="4:4">
      <c r="D2449" s="7"/>
    </row>
    <row r="2450" spans="4:4">
      <c r="D2450" s="7"/>
    </row>
    <row r="2451" spans="4:4">
      <c r="D2451" s="7"/>
    </row>
    <row r="2452" spans="4:4">
      <c r="D2452" s="7"/>
    </row>
    <row r="2453" spans="4:4">
      <c r="D2453" s="7"/>
    </row>
    <row r="2454" spans="4:4">
      <c r="D2454" s="7"/>
    </row>
    <row r="2455" spans="4:4">
      <c r="D2455" s="7"/>
    </row>
    <row r="2456" spans="4:4">
      <c r="D2456" s="7"/>
    </row>
    <row r="2457" spans="4:4">
      <c r="D2457" s="7"/>
    </row>
    <row r="2458" spans="4:4">
      <c r="D2458" s="7"/>
    </row>
    <row r="2459" spans="4:4">
      <c r="D2459" s="7"/>
    </row>
    <row r="2460" spans="4:4">
      <c r="D2460" s="7"/>
    </row>
    <row r="2461" spans="4:4">
      <c r="D2461" s="7"/>
    </row>
    <row r="2462" spans="4:4">
      <c r="D2462" s="7"/>
    </row>
    <row r="2463" spans="4:4">
      <c r="D2463" s="7"/>
    </row>
    <row r="2464" spans="4:4">
      <c r="D2464" s="7"/>
    </row>
    <row r="2465" spans="4:4">
      <c r="D2465" s="7"/>
    </row>
    <row r="2466" spans="4:4">
      <c r="D2466" s="7"/>
    </row>
    <row r="2467" spans="4:4">
      <c r="D2467" s="7"/>
    </row>
    <row r="2468" spans="4:4">
      <c r="D2468" s="7"/>
    </row>
    <row r="2469" spans="4:4">
      <c r="D2469" s="7"/>
    </row>
    <row r="2470" spans="4:4">
      <c r="D2470" s="7"/>
    </row>
    <row r="2471" spans="4:4">
      <c r="D2471" s="7"/>
    </row>
    <row r="2472" spans="4:4">
      <c r="D2472" s="7"/>
    </row>
    <row r="2473" spans="4:4">
      <c r="D2473" s="7"/>
    </row>
    <row r="2474" spans="4:4">
      <c r="D2474" s="7"/>
    </row>
    <row r="2475" spans="4:4">
      <c r="D2475" s="7"/>
    </row>
    <row r="2476" spans="4:4">
      <c r="D2476" s="7"/>
    </row>
    <row r="2477" spans="4:4">
      <c r="D2477" s="7"/>
    </row>
    <row r="2478" spans="4:4">
      <c r="D2478" s="7"/>
    </row>
    <row r="2479" spans="4:4">
      <c r="D2479" s="7"/>
    </row>
    <row r="2480" spans="4:4">
      <c r="D2480" s="7"/>
    </row>
    <row r="2481" spans="4:4">
      <c r="D2481" s="7"/>
    </row>
    <row r="2482" spans="4:4">
      <c r="D2482" s="7"/>
    </row>
    <row r="2483" spans="4:4">
      <c r="D2483" s="7"/>
    </row>
    <row r="2484" spans="4:4">
      <c r="D2484" s="7"/>
    </row>
    <row r="2485" spans="4:4">
      <c r="D2485" s="7"/>
    </row>
    <row r="2486" spans="4:4">
      <c r="D2486" s="7"/>
    </row>
    <row r="2487" spans="4:4">
      <c r="D2487" s="7"/>
    </row>
    <row r="2488" spans="4:4">
      <c r="D2488" s="7"/>
    </row>
    <row r="2489" spans="4:4">
      <c r="D2489" s="7"/>
    </row>
    <row r="2490" spans="4:4">
      <c r="D2490" s="7"/>
    </row>
    <row r="2491" spans="4:4">
      <c r="D2491" s="7"/>
    </row>
    <row r="2492" spans="4:4">
      <c r="D2492" s="7"/>
    </row>
    <row r="2493" spans="4:4">
      <c r="D2493" s="7"/>
    </row>
    <row r="2494" spans="4:4">
      <c r="D2494" s="7"/>
    </row>
    <row r="2495" spans="4:4">
      <c r="D2495" s="7"/>
    </row>
    <row r="2496" spans="4:4">
      <c r="D2496" s="7"/>
    </row>
    <row r="2497" spans="4:4">
      <c r="D2497" s="7"/>
    </row>
    <row r="2498" spans="4:4">
      <c r="D2498" s="7"/>
    </row>
    <row r="2499" spans="4:4">
      <c r="D2499" s="7"/>
    </row>
    <row r="2500" spans="4:4">
      <c r="D2500" s="7"/>
    </row>
    <row r="2501" spans="4:4">
      <c r="D2501" s="7"/>
    </row>
    <row r="2502" spans="4:4">
      <c r="D2502" s="7"/>
    </row>
    <row r="2503" spans="4:4">
      <c r="D2503" s="7"/>
    </row>
    <row r="2504" spans="4:4">
      <c r="D2504" s="7"/>
    </row>
    <row r="2505" spans="4:4">
      <c r="D2505" s="7"/>
    </row>
    <row r="2506" spans="4:4">
      <c r="D2506" s="7"/>
    </row>
    <row r="2507" spans="4:4">
      <c r="D2507" s="7"/>
    </row>
    <row r="2508" spans="4:4">
      <c r="D2508" s="7"/>
    </row>
    <row r="2509" spans="4:4">
      <c r="D2509" s="7"/>
    </row>
    <row r="2510" spans="4:4">
      <c r="D2510" s="7"/>
    </row>
    <row r="2511" spans="4:4">
      <c r="D2511" s="7"/>
    </row>
    <row r="2512" spans="4:4">
      <c r="D2512" s="7"/>
    </row>
    <row r="2513" spans="4:4">
      <c r="D2513" s="7"/>
    </row>
    <row r="2514" spans="4:4">
      <c r="D2514" s="7"/>
    </row>
    <row r="2515" spans="4:4">
      <c r="D2515" s="7"/>
    </row>
    <row r="2516" spans="4:4">
      <c r="D2516" s="7"/>
    </row>
    <row r="2517" spans="4:4">
      <c r="D2517" s="7"/>
    </row>
    <row r="2518" spans="4:4">
      <c r="D2518" s="7"/>
    </row>
    <row r="2519" spans="4:4">
      <c r="D2519" s="7"/>
    </row>
    <row r="2520" spans="4:4">
      <c r="D2520" s="7"/>
    </row>
    <row r="2521" spans="4:4">
      <c r="D2521" s="7"/>
    </row>
    <row r="2522" spans="4:4">
      <c r="D2522" s="7"/>
    </row>
    <row r="2523" spans="4:4">
      <c r="D2523" s="7"/>
    </row>
    <row r="2524" spans="4:4">
      <c r="D2524" s="7"/>
    </row>
    <row r="2525" spans="4:4">
      <c r="D2525" s="7"/>
    </row>
    <row r="2526" spans="4:4">
      <c r="D2526" s="7"/>
    </row>
    <row r="2527" spans="4:4">
      <c r="D2527" s="7"/>
    </row>
    <row r="2528" spans="4:4">
      <c r="D2528" s="7"/>
    </row>
    <row r="2529" spans="4:4">
      <c r="D2529" s="7"/>
    </row>
    <row r="2530" spans="4:4">
      <c r="D2530" s="7"/>
    </row>
    <row r="2531" spans="4:4">
      <c r="D2531" s="7"/>
    </row>
    <row r="2532" spans="4:4">
      <c r="D2532" s="7"/>
    </row>
    <row r="2533" spans="4:4">
      <c r="D2533" s="7"/>
    </row>
    <row r="2534" spans="4:4">
      <c r="D2534" s="7"/>
    </row>
    <row r="2535" spans="4:4">
      <c r="D2535" s="7"/>
    </row>
    <row r="2536" spans="4:4">
      <c r="D2536" s="7"/>
    </row>
    <row r="2537" spans="4:4">
      <c r="D2537" s="7"/>
    </row>
    <row r="2538" spans="4:4">
      <c r="D2538" s="7"/>
    </row>
    <row r="2539" spans="4:4">
      <c r="D2539" s="7"/>
    </row>
    <row r="2540" spans="4:4">
      <c r="D2540" s="7"/>
    </row>
    <row r="2541" spans="4:4">
      <c r="D2541" s="7"/>
    </row>
    <row r="2542" spans="4:4">
      <c r="D2542" s="7"/>
    </row>
    <row r="2543" spans="4:4">
      <c r="D2543" s="7"/>
    </row>
    <row r="2544" spans="4:4">
      <c r="D2544" s="7"/>
    </row>
    <row r="2545" spans="4:4">
      <c r="D2545" s="7"/>
    </row>
    <row r="2546" spans="4:4">
      <c r="D2546" s="7"/>
    </row>
    <row r="2547" spans="4:4">
      <c r="D2547" s="7"/>
    </row>
    <row r="2548" spans="4:4">
      <c r="D2548" s="7"/>
    </row>
    <row r="2549" spans="4:4">
      <c r="D2549" s="7"/>
    </row>
    <row r="2550" spans="4:4">
      <c r="D2550" s="7"/>
    </row>
    <row r="2551" spans="4:4">
      <c r="D2551" s="7"/>
    </row>
    <row r="2552" spans="4:4">
      <c r="D2552" s="7"/>
    </row>
    <row r="2553" spans="4:4">
      <c r="D2553" s="7"/>
    </row>
    <row r="2554" spans="4:4">
      <c r="D2554" s="7"/>
    </row>
    <row r="2555" spans="4:4">
      <c r="D2555" s="7"/>
    </row>
    <row r="2556" spans="4:4">
      <c r="D2556" s="7"/>
    </row>
    <row r="2557" spans="4:4">
      <c r="D2557" s="7"/>
    </row>
    <row r="2558" spans="4:4">
      <c r="D2558" s="7"/>
    </row>
    <row r="2559" spans="4:4">
      <c r="D2559" s="7"/>
    </row>
    <row r="2560" spans="4:4">
      <c r="D2560" s="7"/>
    </row>
    <row r="2561" spans="4:4">
      <c r="D2561" s="7"/>
    </row>
    <row r="2562" spans="4:4">
      <c r="D2562" s="7"/>
    </row>
    <row r="2563" spans="4:4">
      <c r="D2563" s="7"/>
    </row>
    <row r="2564" spans="4:4">
      <c r="D2564" s="7"/>
    </row>
    <row r="2565" spans="4:4">
      <c r="D2565" s="7"/>
    </row>
    <row r="2566" spans="4:4">
      <c r="D2566" s="7"/>
    </row>
    <row r="2567" spans="4:4">
      <c r="D2567" s="7"/>
    </row>
    <row r="2568" spans="4:4">
      <c r="D2568" s="7"/>
    </row>
    <row r="2569" spans="4:4">
      <c r="D2569" s="7"/>
    </row>
    <row r="2570" spans="4:4">
      <c r="D2570" s="7"/>
    </row>
    <row r="2571" spans="4:4">
      <c r="D2571" s="7"/>
    </row>
    <row r="2572" spans="4:4">
      <c r="D2572" s="7"/>
    </row>
    <row r="2573" spans="4:4">
      <c r="D2573" s="7"/>
    </row>
    <row r="2574" spans="4:4">
      <c r="D2574" s="7"/>
    </row>
    <row r="2575" spans="4:4">
      <c r="D2575" s="7"/>
    </row>
    <row r="2576" spans="4:4">
      <c r="D2576" s="7"/>
    </row>
    <row r="2577" spans="4:4">
      <c r="D2577" s="7"/>
    </row>
    <row r="2578" spans="4:4">
      <c r="D2578" s="7"/>
    </row>
    <row r="2579" spans="4:4">
      <c r="D2579" s="7"/>
    </row>
    <row r="2580" spans="4:4">
      <c r="D2580" s="7"/>
    </row>
    <row r="2581" spans="4:4">
      <c r="D2581" s="7"/>
    </row>
    <row r="2582" spans="4:4">
      <c r="D2582" s="7"/>
    </row>
    <row r="2583" spans="4:4">
      <c r="D2583" s="7"/>
    </row>
    <row r="2584" spans="4:4">
      <c r="D2584" s="7"/>
    </row>
    <row r="2585" spans="4:4">
      <c r="D2585" s="7"/>
    </row>
    <row r="2586" spans="4:4">
      <c r="D2586" s="7"/>
    </row>
    <row r="2587" spans="4:4">
      <c r="D2587" s="7"/>
    </row>
    <row r="2588" spans="4:4">
      <c r="D2588" s="7"/>
    </row>
    <row r="2589" spans="4:4">
      <c r="D2589" s="7"/>
    </row>
    <row r="2590" spans="4:4">
      <c r="D2590" s="7"/>
    </row>
    <row r="2591" spans="4:4">
      <c r="D2591" s="7"/>
    </row>
    <row r="2592" spans="4:4">
      <c r="D2592" s="7"/>
    </row>
    <row r="2593" spans="4:4">
      <c r="D2593" s="7"/>
    </row>
    <row r="2594" spans="4:4">
      <c r="D2594" s="7"/>
    </row>
    <row r="2595" spans="4:4">
      <c r="D2595" s="7"/>
    </row>
    <row r="2596" spans="4:4">
      <c r="D2596" s="7"/>
    </row>
    <row r="2597" spans="4:4">
      <c r="D2597" s="7"/>
    </row>
    <row r="2598" spans="4:4">
      <c r="D2598" s="7"/>
    </row>
    <row r="2599" spans="4:4">
      <c r="D2599" s="7"/>
    </row>
    <row r="2600" spans="4:4">
      <c r="D2600" s="7"/>
    </row>
    <row r="2601" spans="4:4">
      <c r="D2601" s="7"/>
    </row>
    <row r="2602" spans="4:4">
      <c r="D2602" s="7"/>
    </row>
    <row r="2603" spans="4:4">
      <c r="D2603" s="7"/>
    </row>
    <row r="2604" spans="4:4">
      <c r="D2604" s="7"/>
    </row>
    <row r="2605" spans="4:4">
      <c r="D2605" s="7"/>
    </row>
    <row r="2606" spans="4:4">
      <c r="D2606" s="7"/>
    </row>
    <row r="2607" spans="4:4">
      <c r="D2607" s="7"/>
    </row>
    <row r="2608" spans="4:4">
      <c r="D2608" s="7"/>
    </row>
    <row r="2609" spans="4:4">
      <c r="D2609" s="7"/>
    </row>
    <row r="2610" spans="4:4">
      <c r="D2610" s="7"/>
    </row>
    <row r="2611" spans="4:4">
      <c r="D2611" s="7"/>
    </row>
    <row r="2612" spans="4:4">
      <c r="D2612" s="7"/>
    </row>
    <row r="2613" spans="4:4">
      <c r="D2613" s="7"/>
    </row>
    <row r="2614" spans="4:4">
      <c r="D2614" s="7"/>
    </row>
    <row r="2615" spans="4:4">
      <c r="D2615" s="7"/>
    </row>
    <row r="2616" spans="4:4">
      <c r="D2616" s="7"/>
    </row>
    <row r="2617" spans="4:4">
      <c r="D2617" s="7"/>
    </row>
    <row r="2618" spans="4:4">
      <c r="D2618" s="7"/>
    </row>
    <row r="2619" spans="4:4">
      <c r="D2619" s="7"/>
    </row>
    <row r="2620" spans="4:4">
      <c r="D2620" s="7"/>
    </row>
    <row r="2621" spans="4:4">
      <c r="D2621" s="7"/>
    </row>
    <row r="2622" spans="4:4">
      <c r="D2622" s="7"/>
    </row>
    <row r="2623" spans="4:4">
      <c r="D2623" s="7"/>
    </row>
    <row r="2624" spans="4:4">
      <c r="D2624" s="7"/>
    </row>
    <row r="2625" spans="4:4">
      <c r="D2625" s="7"/>
    </row>
    <row r="2626" spans="4:4">
      <c r="D2626" s="7"/>
    </row>
    <row r="2627" spans="4:4">
      <c r="D2627" s="7"/>
    </row>
    <row r="2628" spans="4:4">
      <c r="D2628" s="7"/>
    </row>
    <row r="2629" spans="4:4">
      <c r="D2629" s="7"/>
    </row>
    <row r="2630" spans="4:4">
      <c r="D2630" s="7"/>
    </row>
    <row r="2631" spans="4:4">
      <c r="D2631" s="7"/>
    </row>
    <row r="2632" spans="4:4">
      <c r="D2632" s="7"/>
    </row>
    <row r="2633" spans="4:4">
      <c r="D2633" s="7"/>
    </row>
    <row r="2634" spans="4:4">
      <c r="D2634" s="7"/>
    </row>
    <row r="2635" spans="4:4">
      <c r="D2635" s="7"/>
    </row>
    <row r="2636" spans="4:4">
      <c r="D2636" s="7"/>
    </row>
    <row r="2637" spans="4:4">
      <c r="D2637" s="7"/>
    </row>
    <row r="2638" spans="4:4">
      <c r="D2638" s="7"/>
    </row>
    <row r="2639" spans="4:4">
      <c r="D2639" s="7"/>
    </row>
    <row r="2640" spans="4:4">
      <c r="D2640" s="7"/>
    </row>
    <row r="2641" spans="4:4">
      <c r="D2641" s="7"/>
    </row>
    <row r="2642" spans="4:4">
      <c r="D2642" s="7"/>
    </row>
    <row r="2643" spans="4:4">
      <c r="D2643" s="7"/>
    </row>
    <row r="2644" spans="4:4">
      <c r="D2644" s="7"/>
    </row>
    <row r="2645" spans="4:4">
      <c r="D2645" s="7"/>
    </row>
    <row r="2646" spans="4:4">
      <c r="D2646" s="7"/>
    </row>
    <row r="2647" spans="4:4">
      <c r="D2647" s="7"/>
    </row>
    <row r="2648" spans="4:4">
      <c r="D2648" s="7"/>
    </row>
    <row r="2649" spans="4:4">
      <c r="D2649" s="7"/>
    </row>
    <row r="2650" spans="4:4">
      <c r="D2650" s="7"/>
    </row>
    <row r="2651" spans="4:4">
      <c r="D2651" s="7"/>
    </row>
    <row r="2652" spans="4:4">
      <c r="D2652" s="7"/>
    </row>
    <row r="2653" spans="4:4">
      <c r="D2653" s="7"/>
    </row>
    <row r="2654" spans="4:4">
      <c r="D2654" s="7"/>
    </row>
    <row r="2655" spans="4:4">
      <c r="D2655" s="7"/>
    </row>
    <row r="2656" spans="4:4">
      <c r="D2656" s="7"/>
    </row>
    <row r="2657" spans="4:4">
      <c r="D2657" s="7"/>
    </row>
    <row r="2658" spans="4:4">
      <c r="D2658" s="7"/>
    </row>
    <row r="2659" spans="4:4">
      <c r="D2659" s="7"/>
    </row>
    <row r="2660" spans="4:4">
      <c r="D2660" s="7"/>
    </row>
    <row r="2661" spans="4:4">
      <c r="D2661" s="7"/>
    </row>
    <row r="2662" spans="4:4">
      <c r="D2662" s="7"/>
    </row>
    <row r="2663" spans="4:4">
      <c r="D2663" s="7"/>
    </row>
    <row r="2664" spans="4:4">
      <c r="D2664" s="7"/>
    </row>
    <row r="2665" spans="4:4">
      <c r="D2665" s="7"/>
    </row>
    <row r="2666" spans="4:4">
      <c r="D2666" s="7"/>
    </row>
    <row r="2667" spans="4:4">
      <c r="D2667" s="7"/>
    </row>
    <row r="2668" spans="4:4">
      <c r="D2668" s="7"/>
    </row>
    <row r="2669" spans="4:4">
      <c r="D2669" s="7"/>
    </row>
    <row r="2670" spans="4:4">
      <c r="D2670" s="7"/>
    </row>
    <row r="2671" spans="4:4">
      <c r="D2671" s="7"/>
    </row>
    <row r="2672" spans="4:4">
      <c r="D2672" s="7"/>
    </row>
    <row r="2673" spans="4:4">
      <c r="D2673" s="7"/>
    </row>
    <row r="2674" spans="4:4">
      <c r="D2674" s="7"/>
    </row>
    <row r="2675" spans="4:4">
      <c r="D2675" s="7"/>
    </row>
    <row r="2676" spans="4:4">
      <c r="D2676" s="7"/>
    </row>
    <row r="2677" spans="4:4">
      <c r="D2677" s="7"/>
    </row>
    <row r="2678" spans="4:4">
      <c r="D2678" s="7"/>
    </row>
    <row r="2679" spans="4:4">
      <c r="D2679" s="7"/>
    </row>
    <row r="2680" spans="4:4">
      <c r="D2680" s="7"/>
    </row>
    <row r="2681" spans="4:4">
      <c r="D2681" s="7"/>
    </row>
    <row r="2682" spans="4:4">
      <c r="D2682" s="7"/>
    </row>
    <row r="2683" spans="4:4">
      <c r="D2683" s="7"/>
    </row>
    <row r="2684" spans="4:4">
      <c r="D2684" s="7"/>
    </row>
    <row r="2685" spans="4:4">
      <c r="D2685" s="7"/>
    </row>
    <row r="2686" spans="4:4">
      <c r="D2686" s="7"/>
    </row>
    <row r="2687" spans="4:4">
      <c r="D2687" s="7"/>
    </row>
    <row r="2688" spans="4:4">
      <c r="D2688" s="7"/>
    </row>
    <row r="2689" spans="4:4">
      <c r="D2689" s="7"/>
    </row>
    <row r="2690" spans="4:4">
      <c r="D2690" s="7"/>
    </row>
    <row r="2691" spans="4:4">
      <c r="D2691" s="7"/>
    </row>
    <row r="2692" spans="4:4">
      <c r="D2692" s="7"/>
    </row>
    <row r="2693" spans="4:4">
      <c r="D2693" s="7"/>
    </row>
    <row r="2694" spans="4:4">
      <c r="D2694" s="7"/>
    </row>
    <row r="2695" spans="4:4">
      <c r="D2695" s="7"/>
    </row>
    <row r="2696" spans="4:4">
      <c r="D2696" s="7"/>
    </row>
    <row r="2697" spans="4:4">
      <c r="D2697" s="7"/>
    </row>
    <row r="2698" spans="4:4">
      <c r="D2698" s="7"/>
    </row>
    <row r="2699" spans="4:4">
      <c r="D2699" s="7"/>
    </row>
    <row r="2700" spans="4:4">
      <c r="D2700" s="7"/>
    </row>
    <row r="2701" spans="4:4">
      <c r="D2701" s="7"/>
    </row>
    <row r="2702" spans="4:4">
      <c r="D2702" s="7"/>
    </row>
    <row r="2703" spans="4:4">
      <c r="D2703" s="7"/>
    </row>
    <row r="2704" spans="4:4">
      <c r="D2704" s="7"/>
    </row>
    <row r="2705" spans="4:4">
      <c r="D2705" s="7"/>
    </row>
    <row r="2706" spans="4:4">
      <c r="D2706" s="7"/>
    </row>
    <row r="2707" spans="4:4">
      <c r="D2707" s="7"/>
    </row>
    <row r="2708" spans="4:4">
      <c r="D2708" s="7"/>
    </row>
    <row r="2709" spans="4:4">
      <c r="D2709" s="7"/>
    </row>
    <row r="2710" spans="4:4">
      <c r="D2710" s="7"/>
    </row>
    <row r="2711" spans="4:4">
      <c r="D2711" s="7"/>
    </row>
    <row r="2712" spans="4:4">
      <c r="D2712" s="7"/>
    </row>
    <row r="2713" spans="4:4">
      <c r="D2713" s="7"/>
    </row>
    <row r="2714" spans="4:4">
      <c r="D2714" s="7"/>
    </row>
    <row r="2715" spans="4:4">
      <c r="D2715" s="7"/>
    </row>
    <row r="2716" spans="4:4">
      <c r="D2716" s="7"/>
    </row>
    <row r="2717" spans="4:4">
      <c r="D2717" s="7"/>
    </row>
    <row r="2718" spans="4:4">
      <c r="D2718" s="7"/>
    </row>
    <row r="2719" spans="4:4">
      <c r="D2719" s="7"/>
    </row>
    <row r="2720" spans="4:4">
      <c r="D2720" s="7"/>
    </row>
    <row r="2721" spans="4:4">
      <c r="D2721" s="7"/>
    </row>
    <row r="2722" spans="4:4">
      <c r="D2722" s="7"/>
    </row>
    <row r="2723" spans="4:4">
      <c r="D2723" s="7"/>
    </row>
    <row r="2724" spans="4:4">
      <c r="D2724" s="7"/>
    </row>
    <row r="2725" spans="4:4">
      <c r="D2725" s="7"/>
    </row>
    <row r="2726" spans="4:4">
      <c r="D2726" s="7"/>
    </row>
    <row r="2727" spans="4:4">
      <c r="D2727" s="7"/>
    </row>
    <row r="2728" spans="4:4">
      <c r="D2728" s="7"/>
    </row>
    <row r="2729" spans="4:4">
      <c r="D2729" s="7"/>
    </row>
    <row r="2730" spans="4:4">
      <c r="D2730" s="7"/>
    </row>
    <row r="2731" spans="4:4">
      <c r="D2731" s="7"/>
    </row>
    <row r="2732" spans="4:4">
      <c r="D2732" s="7"/>
    </row>
    <row r="2733" spans="4:4">
      <c r="D2733" s="7"/>
    </row>
    <row r="2734" spans="4:4">
      <c r="D2734" s="7"/>
    </row>
    <row r="2735" spans="4:4">
      <c r="D2735" s="7"/>
    </row>
    <row r="2736" spans="4:4">
      <c r="D2736" s="7"/>
    </row>
    <row r="2737" spans="4:4">
      <c r="D2737" s="7"/>
    </row>
    <row r="2738" spans="4:4">
      <c r="D2738" s="7"/>
    </row>
    <row r="2739" spans="4:4">
      <c r="D2739" s="7"/>
    </row>
    <row r="2740" spans="4:4">
      <c r="D2740" s="7"/>
    </row>
    <row r="2741" spans="4:4">
      <c r="D2741" s="7"/>
    </row>
    <row r="2742" spans="4:4">
      <c r="D2742" s="7"/>
    </row>
    <row r="2743" spans="4:4">
      <c r="D2743" s="7"/>
    </row>
    <row r="2744" spans="4:4">
      <c r="D2744" s="7"/>
    </row>
    <row r="2745" spans="4:4">
      <c r="D2745" s="7"/>
    </row>
    <row r="2746" spans="4:4">
      <c r="D2746" s="7"/>
    </row>
    <row r="2747" spans="4:4">
      <c r="D2747" s="7"/>
    </row>
    <row r="2748" spans="4:4">
      <c r="D2748" s="7"/>
    </row>
    <row r="2749" spans="4:4">
      <c r="D2749" s="7"/>
    </row>
    <row r="2750" spans="4:4">
      <c r="D2750" s="7"/>
    </row>
    <row r="2751" spans="4:4">
      <c r="D2751" s="7"/>
    </row>
    <row r="2752" spans="4:4">
      <c r="D2752" s="7"/>
    </row>
    <row r="2753" spans="4:4">
      <c r="D2753" s="7"/>
    </row>
    <row r="2754" spans="4:4">
      <c r="D2754" s="7"/>
    </row>
    <row r="2755" spans="4:4">
      <c r="D2755" s="7"/>
    </row>
    <row r="2756" spans="4:4">
      <c r="D2756" s="7"/>
    </row>
    <row r="2757" spans="4:4">
      <c r="D2757" s="7"/>
    </row>
    <row r="2758" spans="4:4">
      <c r="D2758" s="7"/>
    </row>
    <row r="2759" spans="4:4">
      <c r="D2759" s="7"/>
    </row>
    <row r="2760" spans="4:4">
      <c r="D2760" s="7"/>
    </row>
    <row r="2761" spans="4:4">
      <c r="D2761" s="7"/>
    </row>
    <row r="2762" spans="4:4">
      <c r="D2762" s="7"/>
    </row>
    <row r="2763" spans="4:4">
      <c r="D2763" s="7"/>
    </row>
    <row r="2764" spans="4:4">
      <c r="D2764" s="7"/>
    </row>
    <row r="2765" spans="4:4">
      <c r="D2765" s="7"/>
    </row>
    <row r="2766" spans="4:4">
      <c r="D2766" s="7"/>
    </row>
    <row r="2767" spans="4:4">
      <c r="D2767" s="7"/>
    </row>
    <row r="2768" spans="4:4">
      <c r="D2768" s="7"/>
    </row>
    <row r="2769" spans="4:4">
      <c r="D2769" s="7"/>
    </row>
    <row r="2770" spans="4:4">
      <c r="D2770" s="7"/>
    </row>
    <row r="2771" spans="4:4">
      <c r="D2771" s="7"/>
    </row>
    <row r="2772" spans="4:4">
      <c r="D2772" s="7"/>
    </row>
    <row r="2773" spans="4:4">
      <c r="D2773" s="7"/>
    </row>
    <row r="2774" spans="4:4">
      <c r="D2774" s="7"/>
    </row>
    <row r="2775" spans="4:4">
      <c r="D2775" s="7"/>
    </row>
    <row r="2776" spans="4:4">
      <c r="D2776" s="7"/>
    </row>
    <row r="2777" spans="4:4">
      <c r="D2777" s="7"/>
    </row>
    <row r="2778" spans="4:4">
      <c r="D2778" s="7"/>
    </row>
    <row r="2779" spans="4:4">
      <c r="D2779" s="7"/>
    </row>
    <row r="2780" spans="4:4">
      <c r="D2780" s="7"/>
    </row>
    <row r="2781" spans="4:4">
      <c r="D2781" s="7"/>
    </row>
    <row r="2782" spans="4:4">
      <c r="D2782" s="7"/>
    </row>
    <row r="2783" spans="4:4">
      <c r="D2783" s="7"/>
    </row>
    <row r="2784" spans="4:4">
      <c r="D2784" s="7"/>
    </row>
    <row r="2785" spans="4:4">
      <c r="D2785" s="7"/>
    </row>
    <row r="2786" spans="4:4">
      <c r="D2786" s="7"/>
    </row>
    <row r="2787" spans="4:4">
      <c r="D2787" s="7"/>
    </row>
    <row r="2788" spans="4:4">
      <c r="D2788" s="7"/>
    </row>
    <row r="2789" spans="4:4">
      <c r="D2789" s="7"/>
    </row>
    <row r="2790" spans="4:4">
      <c r="D2790" s="7"/>
    </row>
    <row r="2791" spans="4:4">
      <c r="D2791" s="7"/>
    </row>
    <row r="2792" spans="4:4">
      <c r="D2792" s="7"/>
    </row>
    <row r="2793" spans="4:4">
      <c r="D2793" s="7"/>
    </row>
    <row r="2794" spans="4:4">
      <c r="D2794" s="7"/>
    </row>
    <row r="2795" spans="4:4">
      <c r="D2795" s="7"/>
    </row>
    <row r="2796" spans="4:4">
      <c r="D2796" s="7"/>
    </row>
    <row r="2797" spans="4:4">
      <c r="D2797" s="7"/>
    </row>
    <row r="2798" spans="4:4">
      <c r="D2798" s="7"/>
    </row>
    <row r="2799" spans="4:4">
      <c r="D2799" s="7"/>
    </row>
    <row r="2800" spans="4:4">
      <c r="D2800" s="7"/>
    </row>
    <row r="2801" spans="4:4">
      <c r="D2801" s="7"/>
    </row>
    <row r="2802" spans="4:4">
      <c r="D2802" s="7"/>
    </row>
    <row r="2803" spans="4:4">
      <c r="D2803" s="7"/>
    </row>
    <row r="2804" spans="4:4">
      <c r="D2804" s="7"/>
    </row>
    <row r="2805" spans="4:4">
      <c r="D2805" s="7"/>
    </row>
    <row r="2806" spans="4:4">
      <c r="D2806" s="7"/>
    </row>
    <row r="2807" spans="4:4">
      <c r="D2807" s="7"/>
    </row>
    <row r="2808" spans="4:4">
      <c r="D2808" s="7"/>
    </row>
    <row r="2809" spans="4:4">
      <c r="D2809" s="7"/>
    </row>
    <row r="2810" spans="4:4">
      <c r="D2810" s="7"/>
    </row>
    <row r="2811" spans="4:4">
      <c r="D2811" s="7"/>
    </row>
    <row r="2812" spans="4:4">
      <c r="D2812" s="7"/>
    </row>
    <row r="2813" spans="4:4">
      <c r="D2813" s="7"/>
    </row>
    <row r="2814" spans="4:4">
      <c r="D2814" s="7"/>
    </row>
    <row r="2815" spans="4:4">
      <c r="D2815" s="7"/>
    </row>
    <row r="2816" spans="4:4">
      <c r="D2816" s="7"/>
    </row>
    <row r="2817" spans="4:4">
      <c r="D2817" s="7"/>
    </row>
    <row r="2818" spans="4:4">
      <c r="D2818" s="7"/>
    </row>
    <row r="2819" spans="4:4">
      <c r="D2819" s="7"/>
    </row>
    <row r="2820" spans="4:4">
      <c r="D2820" s="7"/>
    </row>
    <row r="2821" spans="4:4">
      <c r="D2821" s="7"/>
    </row>
    <row r="2822" spans="4:4">
      <c r="D2822" s="7"/>
    </row>
    <row r="2823" spans="4:4">
      <c r="D2823" s="7"/>
    </row>
    <row r="2824" spans="4:4">
      <c r="D2824" s="7"/>
    </row>
    <row r="2825" spans="4:4">
      <c r="D2825" s="7"/>
    </row>
    <row r="2826" spans="4:4">
      <c r="D2826" s="7"/>
    </row>
    <row r="2827" spans="4:4">
      <c r="D2827" s="7"/>
    </row>
    <row r="2828" spans="4:4">
      <c r="D2828" s="7"/>
    </row>
    <row r="2829" spans="4:4">
      <c r="D2829" s="7"/>
    </row>
    <row r="2830" spans="4:4">
      <c r="D2830" s="7"/>
    </row>
    <row r="2831" spans="4:4">
      <c r="D2831" s="7"/>
    </row>
    <row r="2832" spans="4:4">
      <c r="D2832" s="7"/>
    </row>
    <row r="2833" spans="4:4">
      <c r="D2833" s="7"/>
    </row>
    <row r="2834" spans="4:4">
      <c r="D2834" s="7"/>
    </row>
    <row r="2835" spans="4:4">
      <c r="D2835" s="7"/>
    </row>
    <row r="2836" spans="4:4">
      <c r="D2836" s="7"/>
    </row>
    <row r="2837" spans="4:4">
      <c r="D2837" s="7"/>
    </row>
    <row r="2838" spans="4:4">
      <c r="D2838" s="7"/>
    </row>
    <row r="2839" spans="4:4">
      <c r="D2839" s="7"/>
    </row>
    <row r="2840" spans="4:4">
      <c r="D2840" s="7"/>
    </row>
    <row r="2841" spans="4:4">
      <c r="D2841" s="7"/>
    </row>
    <row r="2842" spans="4:4">
      <c r="D2842" s="7"/>
    </row>
    <row r="2843" spans="4:4">
      <c r="D2843" s="7"/>
    </row>
    <row r="2844" spans="4:4">
      <c r="D2844" s="7"/>
    </row>
    <row r="2845" spans="4:4">
      <c r="D2845" s="7"/>
    </row>
    <row r="2846" spans="4:4">
      <c r="D2846" s="7"/>
    </row>
    <row r="2847" spans="4:4">
      <c r="D2847" s="7"/>
    </row>
    <row r="2848" spans="4:4">
      <c r="D2848" s="7"/>
    </row>
    <row r="2849" spans="4:4">
      <c r="D2849" s="7"/>
    </row>
    <row r="2850" spans="4:4">
      <c r="D2850" s="7"/>
    </row>
    <row r="2851" spans="4:4">
      <c r="D2851" s="7"/>
    </row>
    <row r="2852" spans="4:4">
      <c r="D2852" s="7"/>
    </row>
    <row r="2853" spans="4:4">
      <c r="D2853" s="7"/>
    </row>
    <row r="2854" spans="4:4">
      <c r="D2854" s="7"/>
    </row>
    <row r="2855" spans="4:4">
      <c r="D2855" s="7"/>
    </row>
    <row r="2856" spans="4:4">
      <c r="D2856" s="7"/>
    </row>
    <row r="2857" spans="4:4">
      <c r="D2857" s="7"/>
    </row>
    <row r="2858" spans="4:4">
      <c r="D2858" s="7"/>
    </row>
    <row r="2859" spans="4:4">
      <c r="D2859" s="7"/>
    </row>
    <row r="2860" spans="4:4">
      <c r="D2860" s="7"/>
    </row>
    <row r="2861" spans="4:4">
      <c r="D2861" s="7"/>
    </row>
    <row r="2862" spans="4:4">
      <c r="D2862" s="7"/>
    </row>
    <row r="2863" spans="4:4">
      <c r="D2863" s="7"/>
    </row>
    <row r="2864" spans="4:4">
      <c r="D2864" s="7"/>
    </row>
    <row r="2865" spans="4:4">
      <c r="D2865" s="7"/>
    </row>
    <row r="2866" spans="4:4">
      <c r="D2866" s="7"/>
    </row>
    <row r="2867" spans="4:4">
      <c r="D2867" s="7"/>
    </row>
    <row r="2868" spans="4:4">
      <c r="D2868" s="7"/>
    </row>
    <row r="2869" spans="4:4">
      <c r="D2869" s="7"/>
    </row>
    <row r="2870" spans="4:4">
      <c r="D2870" s="7"/>
    </row>
    <row r="2871" spans="4:4">
      <c r="D2871" s="7"/>
    </row>
    <row r="2872" spans="4:4">
      <c r="D2872" s="7"/>
    </row>
    <row r="2873" spans="4:4">
      <c r="D2873" s="7"/>
    </row>
    <row r="2874" spans="4:4">
      <c r="D2874" s="7"/>
    </row>
    <row r="2875" spans="4:4">
      <c r="D2875" s="7"/>
    </row>
    <row r="2876" spans="4:4">
      <c r="D2876" s="7"/>
    </row>
    <row r="2877" spans="4:4">
      <c r="D2877" s="7"/>
    </row>
    <row r="2878" spans="4:4">
      <c r="D2878" s="7"/>
    </row>
    <row r="2879" spans="4:4">
      <c r="D2879" s="7"/>
    </row>
    <row r="2880" spans="4:4">
      <c r="D2880" s="7"/>
    </row>
    <row r="2881" spans="4:4">
      <c r="D2881" s="7"/>
    </row>
    <row r="2882" spans="4:4">
      <c r="D2882" s="7"/>
    </row>
    <row r="2883" spans="4:4">
      <c r="D2883" s="7"/>
    </row>
    <row r="2884" spans="4:4">
      <c r="D2884" s="7"/>
    </row>
    <row r="2885" spans="4:4">
      <c r="D2885" s="7"/>
    </row>
    <row r="2886" spans="4:4">
      <c r="D2886" s="7"/>
    </row>
    <row r="2887" spans="4:4">
      <c r="D2887" s="7"/>
    </row>
    <row r="2888" spans="4:4">
      <c r="D2888" s="7"/>
    </row>
    <row r="2889" spans="4:4">
      <c r="D2889" s="7"/>
    </row>
    <row r="2890" spans="4:4">
      <c r="D2890" s="7"/>
    </row>
    <row r="2891" spans="4:4">
      <c r="D2891" s="7"/>
    </row>
    <row r="2892" spans="4:4">
      <c r="D2892" s="7"/>
    </row>
    <row r="2893" spans="4:4">
      <c r="D2893" s="7"/>
    </row>
    <row r="2894" spans="4:4">
      <c r="D2894" s="7"/>
    </row>
    <row r="2895" spans="4:4">
      <c r="D2895" s="7"/>
    </row>
    <row r="2896" spans="4:4">
      <c r="D2896" s="7"/>
    </row>
    <row r="2897" spans="4:4">
      <c r="D2897" s="7"/>
    </row>
    <row r="2898" spans="4:4">
      <c r="D2898" s="7"/>
    </row>
    <row r="2899" spans="4:4">
      <c r="D2899" s="7"/>
    </row>
    <row r="2900" spans="4:4">
      <c r="D2900" s="7"/>
    </row>
    <row r="2901" spans="4:4">
      <c r="D2901" s="7"/>
    </row>
    <row r="2902" spans="4:4">
      <c r="D2902" s="7"/>
    </row>
    <row r="2903" spans="4:4">
      <c r="D2903" s="7"/>
    </row>
    <row r="2904" spans="4:4">
      <c r="D2904" s="7"/>
    </row>
    <row r="2905" spans="4:4">
      <c r="D2905" s="7"/>
    </row>
    <row r="2906" spans="4:4">
      <c r="D2906" s="7"/>
    </row>
    <row r="2907" spans="4:4">
      <c r="D2907" s="7"/>
    </row>
    <row r="2908" spans="4:4">
      <c r="D2908" s="7"/>
    </row>
    <row r="2909" spans="4:4">
      <c r="D2909" s="7"/>
    </row>
    <row r="2910" spans="4:4">
      <c r="D2910" s="7"/>
    </row>
    <row r="2911" spans="4:4">
      <c r="D2911" s="7"/>
    </row>
    <row r="2912" spans="4:4">
      <c r="D2912" s="7"/>
    </row>
    <row r="2913" spans="4:4">
      <c r="D2913" s="7"/>
    </row>
    <row r="2914" spans="4:4">
      <c r="D2914" s="7"/>
    </row>
    <row r="2915" spans="4:4">
      <c r="D2915" s="7"/>
    </row>
    <row r="2916" spans="4:4">
      <c r="D2916" s="7"/>
    </row>
    <row r="2917" spans="4:4">
      <c r="D2917" s="7"/>
    </row>
    <row r="2918" spans="4:4">
      <c r="D2918" s="7"/>
    </row>
    <row r="2919" spans="4:4">
      <c r="D2919" s="7"/>
    </row>
    <row r="2920" spans="4:4">
      <c r="D2920" s="7"/>
    </row>
    <row r="2921" spans="4:4">
      <c r="D2921" s="7"/>
    </row>
    <row r="2922" spans="4:4">
      <c r="D2922" s="7"/>
    </row>
    <row r="2923" spans="4:4">
      <c r="D2923" s="7"/>
    </row>
    <row r="2924" spans="4:4">
      <c r="D2924" s="7"/>
    </row>
    <row r="2925" spans="4:4">
      <c r="D2925" s="7"/>
    </row>
    <row r="2926" spans="4:4">
      <c r="D2926" s="7"/>
    </row>
    <row r="2927" spans="4:4">
      <c r="D2927" s="7"/>
    </row>
    <row r="2928" spans="4:4">
      <c r="D2928" s="7"/>
    </row>
    <row r="2929" spans="4:4">
      <c r="D2929" s="7"/>
    </row>
    <row r="2930" spans="4:4">
      <c r="D2930" s="7"/>
    </row>
    <row r="2931" spans="4:4">
      <c r="D2931" s="7"/>
    </row>
    <row r="2932" spans="4:4">
      <c r="D2932" s="7"/>
    </row>
    <row r="2933" spans="4:4">
      <c r="D2933" s="7"/>
    </row>
    <row r="2934" spans="4:4">
      <c r="D2934" s="7"/>
    </row>
    <row r="2935" spans="4:4">
      <c r="D2935" s="7"/>
    </row>
    <row r="2936" spans="4:4">
      <c r="D2936" s="7"/>
    </row>
    <row r="2937" spans="4:4">
      <c r="D2937" s="7"/>
    </row>
    <row r="2938" spans="4:4">
      <c r="D2938" s="7"/>
    </row>
    <row r="2939" spans="4:4">
      <c r="D2939" s="7"/>
    </row>
    <row r="2940" spans="4:4">
      <c r="D2940" s="7"/>
    </row>
    <row r="2941" spans="4:4">
      <c r="D2941" s="7"/>
    </row>
    <row r="2942" spans="4:4">
      <c r="D2942" s="7"/>
    </row>
    <row r="2943" spans="4:4">
      <c r="D2943" s="7"/>
    </row>
    <row r="2944" spans="4:4">
      <c r="D2944" s="7"/>
    </row>
    <row r="2945" spans="4:4">
      <c r="D2945" s="7"/>
    </row>
    <row r="2946" spans="4:4">
      <c r="D2946" s="7"/>
    </row>
    <row r="2947" spans="4:4">
      <c r="D2947" s="7"/>
    </row>
    <row r="2948" spans="4:4">
      <c r="D2948" s="7"/>
    </row>
    <row r="2949" spans="4:4">
      <c r="D2949" s="7"/>
    </row>
    <row r="2950" spans="4:4">
      <c r="D2950" s="7"/>
    </row>
    <row r="2951" spans="4:4">
      <c r="D2951" s="7"/>
    </row>
    <row r="2952" spans="4:4">
      <c r="D2952" s="7"/>
    </row>
    <row r="2953" spans="4:4">
      <c r="D2953" s="7"/>
    </row>
    <row r="2954" spans="4:4">
      <c r="D2954" s="7"/>
    </row>
    <row r="2955" spans="4:4">
      <c r="D2955" s="7"/>
    </row>
    <row r="2956" spans="4:4">
      <c r="D2956" s="7"/>
    </row>
    <row r="2957" spans="4:4">
      <c r="D2957" s="7"/>
    </row>
    <row r="2958" spans="4:4">
      <c r="D2958" s="7"/>
    </row>
    <row r="2959" spans="4:4">
      <c r="D2959" s="7"/>
    </row>
    <row r="2960" spans="4:4">
      <c r="D2960" s="7"/>
    </row>
    <row r="2961" spans="4:4">
      <c r="D2961" s="7"/>
    </row>
    <row r="2962" spans="4:4">
      <c r="D2962" s="7"/>
    </row>
    <row r="2963" spans="4:4">
      <c r="D2963" s="7"/>
    </row>
    <row r="2964" spans="4:4">
      <c r="D2964" s="7"/>
    </row>
    <row r="2965" spans="4:4">
      <c r="D2965" s="7"/>
    </row>
    <row r="2966" spans="4:4">
      <c r="D2966" s="7"/>
    </row>
    <row r="2967" spans="4:4">
      <c r="D2967" s="7"/>
    </row>
    <row r="2968" spans="4:4">
      <c r="D2968" s="7"/>
    </row>
    <row r="2969" spans="4:4">
      <c r="D2969" s="7"/>
    </row>
    <row r="2970" spans="4:4">
      <c r="D2970" s="7"/>
    </row>
    <row r="2971" spans="4:4">
      <c r="D2971" s="7"/>
    </row>
    <row r="2972" spans="4:4">
      <c r="D2972" s="7"/>
    </row>
    <row r="2973" spans="4:4">
      <c r="D2973" s="7"/>
    </row>
    <row r="2974" spans="4:4">
      <c r="D2974" s="7"/>
    </row>
    <row r="2975" spans="4:4">
      <c r="D2975" s="7"/>
    </row>
    <row r="2976" spans="4:4">
      <c r="D2976" s="7"/>
    </row>
    <row r="2977" spans="4:4">
      <c r="D2977" s="7"/>
    </row>
    <row r="2978" spans="4:4">
      <c r="D2978" s="7"/>
    </row>
    <row r="2979" spans="4:4">
      <c r="D2979" s="7"/>
    </row>
  </sheetData>
  <autoFilter ref="B8:Y149" xr:uid="{238EF17B-6646-4E66-B5CA-51E6616481D7}"/>
  <dataValidations count="1">
    <dataValidation type="custom" operator="greaterThanOrEqual" allowBlank="1" showInputMessage="1" showErrorMessage="1" error="This cell only accepts a number of &quot;NA&quot;_x000a_" sqref="B71:C88 U29:W149 T29:T120 T124:T149" xr:uid="{1268DE2B-7551-4174-BA70-0D0C3323EE4D}">
      <formula1>OR(AND(ISNUMBER(B29), B29&gt;=0), B29 ="NA")</formula1>
    </dataValidation>
  </dataValidations>
  <pageMargins left="0.7" right="0.7" top="0.75" bottom="0.75" header="0.3" footer="0.3"/>
  <pageSetup paperSize="5" scale="3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A2:AC46"/>
  <sheetViews>
    <sheetView view="pageBreakPreview" zoomScale="85" zoomScaleNormal="50" zoomScaleSheetLayoutView="85" zoomScalePageLayoutView="85" workbookViewId="0">
      <selection activeCell="T9" sqref="T9"/>
    </sheetView>
  </sheetViews>
  <sheetFormatPr defaultColWidth="9.109375" defaultRowHeight="14.4"/>
  <cols>
    <col min="1" max="1" width="9.44140625" style="7" customWidth="1"/>
    <col min="2" max="2" width="20" style="77" customWidth="1"/>
    <col min="3" max="3" width="40.44140625" style="71" customWidth="1"/>
    <col min="4" max="4" width="43.44140625" style="71" customWidth="1"/>
    <col min="5" max="5" width="42.44140625" style="71" customWidth="1"/>
    <col min="6" max="6" width="25.44140625" style="71" customWidth="1"/>
    <col min="7" max="10" width="9.44140625" style="7" customWidth="1"/>
    <col min="11" max="11" width="10.109375" style="7" customWidth="1"/>
    <col min="12" max="14" width="9.109375" style="7"/>
    <col min="15" max="23" width="9.109375" style="7" customWidth="1"/>
    <col min="24" max="24" width="40.44140625" style="1" customWidth="1"/>
    <col min="25" max="25" width="52.44140625" style="7" customWidth="1"/>
    <col min="26" max="26" width="9.109375" style="7" customWidth="1"/>
    <col min="27" max="29" width="22" style="7" customWidth="1"/>
    <col min="30" max="16384" width="9.109375" style="7"/>
  </cols>
  <sheetData>
    <row r="2" spans="1:29">
      <c r="B2" s="78" t="s">
        <v>20</v>
      </c>
      <c r="C2" s="79" t="str">
        <f>IF('Quarterly Submission Guide'!$D$20 = "", "",'Quarterly Submission Guide'!$D$20)</f>
        <v>Southern California Edison Company</v>
      </c>
    </row>
    <row r="3" spans="1:29">
      <c r="B3" s="80" t="s">
        <v>58</v>
      </c>
      <c r="C3" s="81">
        <v>3</v>
      </c>
    </row>
    <row r="4" spans="1:29">
      <c r="B4" s="82" t="s">
        <v>26</v>
      </c>
      <c r="C4" s="83">
        <f>'Quarterly Submission Guide'!D24</f>
        <v>44683</v>
      </c>
    </row>
    <row r="5" spans="1:29">
      <c r="O5" s="43"/>
      <c r="T5" s="7" t="s">
        <v>60</v>
      </c>
    </row>
    <row r="6" spans="1:29" ht="18" customHeight="1">
      <c r="B6" s="84" t="s">
        <v>233</v>
      </c>
      <c r="C6" s="72"/>
      <c r="D6" s="72"/>
      <c r="E6" s="72"/>
      <c r="F6" s="72"/>
      <c r="G6" s="64"/>
      <c r="H6" s="64"/>
      <c r="I6" s="64"/>
      <c r="J6" s="64"/>
      <c r="K6" s="64"/>
      <c r="L6" s="65">
        <v>1</v>
      </c>
      <c r="M6" s="65">
        <v>2</v>
      </c>
      <c r="N6" s="65">
        <v>3</v>
      </c>
      <c r="O6" s="65">
        <v>4</v>
      </c>
      <c r="P6" s="65">
        <v>1</v>
      </c>
      <c r="Q6" s="65">
        <v>2</v>
      </c>
      <c r="R6" s="65">
        <v>3</v>
      </c>
      <c r="S6" s="65">
        <v>4</v>
      </c>
      <c r="T6" s="65">
        <v>1</v>
      </c>
      <c r="U6" s="65">
        <v>2</v>
      </c>
      <c r="V6" s="65">
        <v>3</v>
      </c>
      <c r="W6" s="65">
        <v>4</v>
      </c>
      <c r="X6" s="6"/>
      <c r="Y6" s="2"/>
      <c r="AA6" s="394"/>
      <c r="AB6" s="394"/>
      <c r="AC6" s="394"/>
    </row>
    <row r="7" spans="1:29">
      <c r="B7" s="85" t="s">
        <v>234</v>
      </c>
      <c r="C7" s="73" t="s">
        <v>235</v>
      </c>
      <c r="D7" s="73" t="s">
        <v>236</v>
      </c>
      <c r="E7" s="73" t="s">
        <v>237</v>
      </c>
      <c r="F7" s="73" t="s">
        <v>238</v>
      </c>
      <c r="G7" s="66">
        <v>2015</v>
      </c>
      <c r="H7" s="66">
        <v>2016</v>
      </c>
      <c r="I7" s="66">
        <v>2017</v>
      </c>
      <c r="J7" s="66">
        <v>2018</v>
      </c>
      <c r="K7" s="66">
        <v>2019</v>
      </c>
      <c r="L7" s="66">
        <v>2020</v>
      </c>
      <c r="M7" s="66">
        <v>2020</v>
      </c>
      <c r="N7" s="66">
        <v>2020</v>
      </c>
      <c r="O7" s="66">
        <v>2020</v>
      </c>
      <c r="P7" s="66">
        <v>2021</v>
      </c>
      <c r="Q7" s="66">
        <v>2021</v>
      </c>
      <c r="R7" s="66">
        <v>2021</v>
      </c>
      <c r="S7" s="66">
        <v>2021</v>
      </c>
      <c r="T7" s="66">
        <v>2022</v>
      </c>
      <c r="U7" s="66">
        <v>2022</v>
      </c>
      <c r="V7" s="66">
        <v>2022</v>
      </c>
      <c r="W7" s="66">
        <v>2022</v>
      </c>
      <c r="X7" s="4" t="s">
        <v>61</v>
      </c>
      <c r="Y7" s="5" t="s">
        <v>62</v>
      </c>
      <c r="AA7" s="394"/>
      <c r="AB7" s="394"/>
      <c r="AC7" s="394"/>
    </row>
    <row r="8" spans="1:29" ht="81.75" customHeight="1">
      <c r="B8" s="86" t="s">
        <v>239</v>
      </c>
      <c r="C8" s="87" t="s">
        <v>240</v>
      </c>
      <c r="D8" s="87" t="s">
        <v>241</v>
      </c>
      <c r="E8" s="87" t="s">
        <v>242</v>
      </c>
      <c r="F8" s="88" t="s">
        <v>243</v>
      </c>
      <c r="G8" s="315">
        <v>46</v>
      </c>
      <c r="H8" s="315">
        <v>41</v>
      </c>
      <c r="I8" s="315">
        <v>35</v>
      </c>
      <c r="J8" s="315">
        <v>37</v>
      </c>
      <c r="K8" s="315">
        <v>38</v>
      </c>
      <c r="L8" s="315">
        <v>3</v>
      </c>
      <c r="M8" s="315">
        <v>22</v>
      </c>
      <c r="N8" s="315">
        <v>16</v>
      </c>
      <c r="O8" s="315">
        <v>9</v>
      </c>
      <c r="P8" s="187">
        <v>7</v>
      </c>
      <c r="Q8" s="375">
        <v>23</v>
      </c>
      <c r="R8" s="375">
        <v>14</v>
      </c>
      <c r="S8" s="187">
        <v>4</v>
      </c>
      <c r="T8" s="375">
        <v>8</v>
      </c>
      <c r="U8" s="187"/>
      <c r="V8" s="187"/>
      <c r="W8" s="187"/>
      <c r="X8" s="142" t="s">
        <v>244</v>
      </c>
      <c r="Y8" s="96" t="s">
        <v>245</v>
      </c>
      <c r="AA8" s="177"/>
      <c r="AB8" s="177"/>
      <c r="AC8" s="177"/>
    </row>
    <row r="9" spans="1:29" ht="94.5" customHeight="1">
      <c r="B9" s="89" t="s">
        <v>246</v>
      </c>
      <c r="C9" s="89" t="s">
        <v>247</v>
      </c>
      <c r="D9" s="89" t="s">
        <v>248</v>
      </c>
      <c r="E9" s="89" t="s">
        <v>249</v>
      </c>
      <c r="F9" s="89" t="s">
        <v>250</v>
      </c>
      <c r="G9" s="164">
        <v>1905</v>
      </c>
      <c r="H9" s="164">
        <v>2186</v>
      </c>
      <c r="I9" s="164">
        <v>2369</v>
      </c>
      <c r="J9" s="164">
        <v>2432</v>
      </c>
      <c r="K9" s="164">
        <v>4309</v>
      </c>
      <c r="L9" s="164">
        <v>623</v>
      </c>
      <c r="M9" s="164">
        <v>668</v>
      </c>
      <c r="N9" s="164">
        <v>873</v>
      </c>
      <c r="O9" s="164">
        <v>660</v>
      </c>
      <c r="P9" s="164">
        <v>620</v>
      </c>
      <c r="Q9" s="164">
        <v>529</v>
      </c>
      <c r="R9" s="164">
        <v>593</v>
      </c>
      <c r="S9" s="164">
        <v>614</v>
      </c>
      <c r="T9" s="391">
        <v>457</v>
      </c>
      <c r="U9" s="164"/>
      <c r="V9" s="164"/>
      <c r="W9" s="164"/>
      <c r="X9" s="143" t="s">
        <v>251</v>
      </c>
      <c r="Y9" s="144" t="s">
        <v>252</v>
      </c>
      <c r="AA9" s="177"/>
      <c r="AB9" s="177"/>
      <c r="AC9" s="177"/>
    </row>
    <row r="10" spans="1:29" ht="72">
      <c r="B10" s="89" t="s">
        <v>253</v>
      </c>
      <c r="C10" s="89" t="s">
        <v>254</v>
      </c>
      <c r="D10" s="89" t="s">
        <v>255</v>
      </c>
      <c r="E10" s="89" t="s">
        <v>256</v>
      </c>
      <c r="F10" s="89" t="s">
        <v>250</v>
      </c>
      <c r="G10" s="194">
        <v>286</v>
      </c>
      <c r="H10" s="194">
        <v>508</v>
      </c>
      <c r="I10" s="194">
        <v>581</v>
      </c>
      <c r="J10" s="194">
        <v>346</v>
      </c>
      <c r="K10" s="194">
        <v>418</v>
      </c>
      <c r="L10" s="194">
        <v>83</v>
      </c>
      <c r="M10" s="194">
        <v>102</v>
      </c>
      <c r="N10" s="194">
        <v>89</v>
      </c>
      <c r="O10" s="194">
        <v>105</v>
      </c>
      <c r="P10" s="194">
        <v>150</v>
      </c>
      <c r="Q10" s="194">
        <v>75</v>
      </c>
      <c r="R10" s="194">
        <v>96</v>
      </c>
      <c r="S10" s="194">
        <v>148</v>
      </c>
      <c r="T10" s="194">
        <v>91</v>
      </c>
      <c r="U10" s="194"/>
      <c r="V10" s="194"/>
      <c r="W10" s="194"/>
      <c r="X10" s="143" t="s">
        <v>257</v>
      </c>
      <c r="Y10" s="144" t="s">
        <v>245</v>
      </c>
      <c r="AA10" s="177"/>
      <c r="AB10" s="177"/>
      <c r="AC10" s="178"/>
    </row>
    <row r="11" spans="1:29" ht="75.75" customHeight="1">
      <c r="A11" s="58"/>
      <c r="B11" s="90" t="s">
        <v>258</v>
      </c>
      <c r="C11" s="91"/>
      <c r="D11" s="92"/>
      <c r="E11" s="92"/>
      <c r="F11" s="92"/>
      <c r="G11" s="317"/>
      <c r="H11" s="317"/>
      <c r="I11" s="317"/>
      <c r="J11" s="317"/>
      <c r="K11" s="317"/>
      <c r="L11" s="101"/>
      <c r="M11" s="101"/>
      <c r="N11" s="101"/>
      <c r="O11" s="101"/>
      <c r="P11" s="101"/>
      <c r="Q11" s="101"/>
      <c r="R11" s="318"/>
      <c r="S11" s="318"/>
      <c r="T11" s="57"/>
      <c r="U11" s="57"/>
      <c r="V11" s="57"/>
      <c r="W11" s="57"/>
      <c r="X11" s="145"/>
      <c r="Y11" s="146"/>
      <c r="AA11" s="177"/>
      <c r="AB11" s="177"/>
      <c r="AC11" s="177"/>
    </row>
    <row r="12" spans="1:29" ht="43.2">
      <c r="B12" s="93" t="s">
        <v>259</v>
      </c>
      <c r="C12" s="89" t="s">
        <v>260</v>
      </c>
      <c r="D12" s="89" t="s">
        <v>261</v>
      </c>
      <c r="E12" s="94" t="s">
        <v>262</v>
      </c>
      <c r="F12" s="94" t="s">
        <v>262</v>
      </c>
      <c r="G12" s="316" t="s">
        <v>263</v>
      </c>
      <c r="H12" s="316" t="s">
        <v>263</v>
      </c>
      <c r="I12" s="316" t="s">
        <v>263</v>
      </c>
      <c r="J12" s="316" t="s">
        <v>263</v>
      </c>
      <c r="K12" s="316" t="s">
        <v>263</v>
      </c>
      <c r="L12" s="316" t="s">
        <v>263</v>
      </c>
      <c r="M12" s="316" t="s">
        <v>263</v>
      </c>
      <c r="N12" s="316" t="s">
        <v>263</v>
      </c>
      <c r="O12" s="316" t="s">
        <v>263</v>
      </c>
      <c r="P12" s="316" t="s">
        <v>263</v>
      </c>
      <c r="Q12" s="316" t="s">
        <v>263</v>
      </c>
      <c r="R12" s="316" t="s">
        <v>263</v>
      </c>
      <c r="S12" s="316" t="s">
        <v>263</v>
      </c>
      <c r="T12" s="316" t="s">
        <v>263</v>
      </c>
      <c r="U12" s="316"/>
      <c r="V12" s="316"/>
      <c r="W12" s="316"/>
      <c r="X12" s="144" t="s">
        <v>264</v>
      </c>
      <c r="Y12" s="147" t="s">
        <v>265</v>
      </c>
      <c r="AA12" s="177"/>
      <c r="AB12" s="177"/>
      <c r="AC12" s="177"/>
    </row>
    <row r="13" spans="1:29" ht="75" customHeight="1">
      <c r="B13" s="93" t="s">
        <v>266</v>
      </c>
      <c r="C13" s="89" t="s">
        <v>267</v>
      </c>
      <c r="D13" s="89" t="s">
        <v>268</v>
      </c>
      <c r="E13" s="94" t="s">
        <v>262</v>
      </c>
      <c r="F13" s="94" t="s">
        <v>262</v>
      </c>
      <c r="G13" s="316" t="s">
        <v>194</v>
      </c>
      <c r="H13" s="316" t="s">
        <v>194</v>
      </c>
      <c r="I13" s="316">
        <v>30.3</v>
      </c>
      <c r="J13" s="316">
        <v>23.2</v>
      </c>
      <c r="K13" s="316">
        <v>27</v>
      </c>
      <c r="L13" s="316" t="s">
        <v>194</v>
      </c>
      <c r="M13" s="316" t="s">
        <v>194</v>
      </c>
      <c r="N13" s="316">
        <v>2.2000000000000002</v>
      </c>
      <c r="O13" s="316">
        <v>18.3</v>
      </c>
      <c r="P13" s="154">
        <v>23.9</v>
      </c>
      <c r="Q13" s="154">
        <v>2.9</v>
      </c>
      <c r="R13" s="154">
        <v>9.8000000000000007</v>
      </c>
      <c r="S13" s="319">
        <v>25.03</v>
      </c>
      <c r="T13" s="241" t="s">
        <v>194</v>
      </c>
      <c r="U13" s="319"/>
      <c r="V13" s="319"/>
      <c r="W13" s="319"/>
      <c r="X13" s="144" t="s">
        <v>269</v>
      </c>
      <c r="Y13" s="89" t="s">
        <v>270</v>
      </c>
      <c r="AA13" s="177"/>
      <c r="AB13" s="177"/>
      <c r="AC13" s="193"/>
    </row>
    <row r="14" spans="1:29" ht="43.2">
      <c r="B14" s="90" t="s">
        <v>271</v>
      </c>
      <c r="C14" s="91"/>
      <c r="D14" s="92"/>
      <c r="E14" s="92"/>
      <c r="F14" s="95"/>
      <c r="G14" s="317"/>
      <c r="H14" s="317"/>
      <c r="I14" s="317"/>
      <c r="J14" s="317"/>
      <c r="K14" s="317"/>
      <c r="L14" s="101"/>
      <c r="M14" s="101"/>
      <c r="N14" s="101"/>
      <c r="O14" s="101"/>
      <c r="P14" s="101"/>
      <c r="Q14" s="101"/>
      <c r="R14" s="318"/>
      <c r="S14" s="318"/>
      <c r="T14" s="318"/>
      <c r="U14" s="318"/>
      <c r="V14" s="318"/>
      <c r="W14" s="318"/>
      <c r="X14" s="145"/>
      <c r="Y14" s="146"/>
      <c r="AA14" s="177"/>
      <c r="AB14" s="177"/>
      <c r="AC14" s="177"/>
    </row>
    <row r="15" spans="1:29" ht="72">
      <c r="B15" s="93" t="s">
        <v>272</v>
      </c>
      <c r="C15" s="96" t="s">
        <v>273</v>
      </c>
      <c r="D15" s="89" t="s">
        <v>274</v>
      </c>
      <c r="E15" s="94" t="s">
        <v>262</v>
      </c>
      <c r="F15" s="94" t="s">
        <v>262</v>
      </c>
      <c r="G15" s="320" t="s">
        <v>275</v>
      </c>
      <c r="H15" s="320" t="s">
        <v>275</v>
      </c>
      <c r="I15" s="320" t="s">
        <v>275</v>
      </c>
      <c r="J15" s="320" t="s">
        <v>275</v>
      </c>
      <c r="K15" s="320" t="s">
        <v>275</v>
      </c>
      <c r="L15" s="320" t="s">
        <v>275</v>
      </c>
      <c r="M15" s="320" t="s">
        <v>275</v>
      </c>
      <c r="N15" s="320" t="s">
        <v>275</v>
      </c>
      <c r="O15" s="320" t="s">
        <v>275</v>
      </c>
      <c r="P15" s="320" t="s">
        <v>275</v>
      </c>
      <c r="Q15" s="320" t="s">
        <v>275</v>
      </c>
      <c r="R15" s="320" t="s">
        <v>275</v>
      </c>
      <c r="S15" s="320" t="s">
        <v>275</v>
      </c>
      <c r="T15" s="320" t="s">
        <v>275</v>
      </c>
      <c r="U15" s="320"/>
      <c r="V15" s="320"/>
      <c r="W15" s="320"/>
      <c r="X15" s="96" t="s">
        <v>276</v>
      </c>
      <c r="Y15" s="96" t="s">
        <v>265</v>
      </c>
      <c r="AA15" s="177"/>
      <c r="AB15" s="177"/>
      <c r="AC15" s="177"/>
    </row>
    <row r="16" spans="1:29" ht="86.4">
      <c r="B16" s="93" t="s">
        <v>277</v>
      </c>
      <c r="C16" s="156" t="s">
        <v>278</v>
      </c>
      <c r="D16" s="89" t="s">
        <v>279</v>
      </c>
      <c r="E16" s="94" t="s">
        <v>262</v>
      </c>
      <c r="F16" s="94" t="s">
        <v>262</v>
      </c>
      <c r="G16" s="316" t="s">
        <v>194</v>
      </c>
      <c r="H16" s="316" t="s">
        <v>194</v>
      </c>
      <c r="I16" s="316" t="s">
        <v>194</v>
      </c>
      <c r="J16" s="316" t="s">
        <v>194</v>
      </c>
      <c r="K16" s="316" t="s">
        <v>194</v>
      </c>
      <c r="L16" s="316" t="s">
        <v>194</v>
      </c>
      <c r="M16" s="188">
        <v>1</v>
      </c>
      <c r="N16" s="188">
        <v>0.39</v>
      </c>
      <c r="O16" s="188">
        <v>0.61</v>
      </c>
      <c r="P16" s="188">
        <v>0.64600000000000002</v>
      </c>
      <c r="Q16" s="188">
        <v>0.87</v>
      </c>
      <c r="R16" s="188">
        <v>0</v>
      </c>
      <c r="S16" s="188">
        <v>0.25</v>
      </c>
      <c r="T16" s="241" t="s">
        <v>194</v>
      </c>
      <c r="U16" s="188"/>
      <c r="V16" s="188"/>
      <c r="W16" s="188"/>
      <c r="X16" s="144" t="s">
        <v>280</v>
      </c>
      <c r="Y16" s="144" t="s">
        <v>281</v>
      </c>
      <c r="AA16" s="177"/>
      <c r="AB16" s="177"/>
      <c r="AC16" s="177"/>
    </row>
    <row r="17" spans="2:29">
      <c r="B17" s="97"/>
      <c r="C17" s="98"/>
      <c r="D17" s="98"/>
      <c r="E17" s="98"/>
      <c r="F17" s="98"/>
      <c r="G17" s="55"/>
      <c r="H17" s="55"/>
      <c r="I17" s="55"/>
      <c r="J17" s="55"/>
      <c r="K17" s="55"/>
      <c r="L17" s="55"/>
      <c r="M17" s="55"/>
      <c r="N17" s="55"/>
      <c r="O17" s="55"/>
      <c r="P17" s="55"/>
      <c r="Q17" s="55"/>
      <c r="R17" s="55"/>
      <c r="S17" s="55"/>
      <c r="T17" s="55"/>
      <c r="U17" s="55"/>
      <c r="V17" s="55"/>
      <c r="W17" s="55"/>
      <c r="X17" s="97"/>
      <c r="Y17" s="98"/>
      <c r="AA17" s="177"/>
      <c r="AB17" s="177"/>
      <c r="AC17" s="177"/>
    </row>
    <row r="18" spans="2:29">
      <c r="B18" s="97"/>
      <c r="C18" s="98"/>
      <c r="D18" s="98"/>
      <c r="E18" s="98"/>
      <c r="F18" s="98"/>
      <c r="G18" s="55"/>
      <c r="H18" s="55"/>
      <c r="I18" s="55"/>
      <c r="J18" s="55"/>
      <c r="K18" s="55"/>
      <c r="L18" s="55"/>
      <c r="M18" s="55"/>
      <c r="N18" s="55"/>
      <c r="O18" s="55"/>
      <c r="P18" s="55"/>
      <c r="Q18" s="55"/>
      <c r="R18" s="55"/>
      <c r="S18" s="55"/>
      <c r="T18" s="55"/>
      <c r="U18" s="55"/>
      <c r="V18" s="55"/>
      <c r="W18" s="55"/>
      <c r="X18" s="54"/>
      <c r="Y18" s="55"/>
    </row>
    <row r="19" spans="2:29">
      <c r="B19" s="97"/>
      <c r="C19" s="98"/>
      <c r="D19" s="98"/>
      <c r="E19" s="98"/>
      <c r="F19" s="98"/>
      <c r="G19" s="55"/>
      <c r="H19" s="55"/>
      <c r="I19" s="55"/>
      <c r="J19" s="55"/>
      <c r="K19" s="55"/>
      <c r="L19" s="55"/>
      <c r="M19" s="55"/>
      <c r="N19" s="55"/>
      <c r="O19" s="55"/>
      <c r="P19" s="55"/>
      <c r="Q19" s="55"/>
      <c r="R19" s="55"/>
      <c r="S19" s="55"/>
      <c r="T19" s="55"/>
      <c r="U19" s="55"/>
      <c r="V19" s="55"/>
      <c r="W19" s="55"/>
      <c r="X19" s="54"/>
      <c r="Y19" s="55"/>
    </row>
    <row r="20" spans="2:29">
      <c r="B20" s="97"/>
      <c r="C20" s="98"/>
      <c r="D20" s="98"/>
      <c r="E20" s="98"/>
      <c r="F20" s="98"/>
      <c r="G20" s="55"/>
      <c r="H20" s="55"/>
      <c r="I20" s="55"/>
      <c r="J20" s="55"/>
      <c r="K20" s="55"/>
      <c r="L20" s="55"/>
      <c r="M20" s="55"/>
      <c r="N20" s="55"/>
      <c r="O20" s="55"/>
      <c r="P20" s="55"/>
      <c r="Q20" s="55"/>
      <c r="R20" s="55"/>
      <c r="S20" s="55"/>
      <c r="T20" s="55"/>
      <c r="U20" s="55"/>
      <c r="V20" s="55"/>
      <c r="W20" s="55"/>
      <c r="X20" s="54"/>
      <c r="Y20" s="55"/>
    </row>
    <row r="21" spans="2:29">
      <c r="B21" s="97"/>
      <c r="C21" s="98"/>
      <c r="D21" s="98"/>
      <c r="E21" s="98"/>
      <c r="F21" s="98"/>
      <c r="G21" s="55"/>
      <c r="H21" s="55"/>
      <c r="I21" s="55"/>
      <c r="J21" s="55"/>
      <c r="K21" s="55"/>
      <c r="L21" s="55"/>
      <c r="M21" s="55"/>
      <c r="N21" s="55"/>
      <c r="O21" s="55"/>
      <c r="P21" s="55"/>
      <c r="Q21" s="55"/>
      <c r="R21" s="55"/>
      <c r="S21" s="55"/>
      <c r="T21" s="55"/>
      <c r="U21" s="55"/>
      <c r="V21" s="55"/>
      <c r="W21" s="55"/>
      <c r="X21" s="54"/>
      <c r="Y21" s="55"/>
    </row>
    <row r="22" spans="2:29">
      <c r="B22" s="97"/>
      <c r="C22" s="98"/>
      <c r="D22" s="98"/>
      <c r="E22" s="98"/>
      <c r="F22" s="98"/>
      <c r="G22" s="55"/>
      <c r="H22" s="55"/>
      <c r="I22" s="55"/>
      <c r="J22" s="55"/>
      <c r="K22" s="55"/>
      <c r="L22" s="55"/>
      <c r="M22" s="55"/>
      <c r="N22" s="55"/>
      <c r="O22" s="55"/>
      <c r="P22" s="55"/>
      <c r="Q22" s="55"/>
      <c r="R22" s="55"/>
      <c r="S22" s="55"/>
      <c r="T22" s="55"/>
      <c r="U22" s="55"/>
      <c r="V22" s="55"/>
      <c r="W22" s="55"/>
      <c r="X22" s="54"/>
      <c r="Y22" s="55"/>
    </row>
    <row r="23" spans="2:29">
      <c r="B23" s="97"/>
      <c r="C23" s="98"/>
      <c r="D23" s="98"/>
      <c r="E23" s="98"/>
      <c r="F23" s="98"/>
      <c r="G23" s="55"/>
      <c r="H23" s="55"/>
      <c r="I23" s="55"/>
      <c r="J23" s="55"/>
      <c r="K23" s="55"/>
      <c r="L23" s="55"/>
      <c r="M23" s="55"/>
      <c r="N23" s="55"/>
      <c r="O23" s="55"/>
      <c r="P23" s="55"/>
      <c r="Q23" s="55"/>
      <c r="R23" s="55"/>
      <c r="S23" s="55"/>
      <c r="T23" s="55"/>
      <c r="U23" s="55"/>
      <c r="V23" s="55"/>
      <c r="W23" s="55"/>
      <c r="X23" s="54"/>
      <c r="Y23" s="55"/>
    </row>
    <row r="24" spans="2:29">
      <c r="B24" s="97"/>
      <c r="C24" s="98"/>
      <c r="D24" s="98"/>
      <c r="E24" s="98"/>
      <c r="F24" s="98"/>
      <c r="G24" s="55"/>
      <c r="H24" s="55"/>
      <c r="I24" s="55"/>
      <c r="J24" s="55"/>
      <c r="K24" s="55"/>
      <c r="L24" s="55"/>
      <c r="M24" s="55"/>
      <c r="N24" s="55"/>
      <c r="O24" s="55"/>
      <c r="P24" s="55"/>
      <c r="Q24" s="55"/>
      <c r="R24" s="55"/>
      <c r="S24" s="55"/>
      <c r="T24" s="55"/>
      <c r="U24" s="55"/>
      <c r="V24" s="55"/>
      <c r="W24" s="55"/>
      <c r="X24" s="54"/>
      <c r="Y24" s="55"/>
    </row>
    <row r="25" spans="2:29">
      <c r="B25" s="97"/>
      <c r="C25" s="98"/>
      <c r="D25" s="98"/>
      <c r="E25" s="98"/>
      <c r="F25" s="98"/>
      <c r="G25" s="55"/>
      <c r="H25" s="55"/>
      <c r="I25" s="55"/>
      <c r="J25" s="55"/>
      <c r="K25" s="55"/>
      <c r="L25" s="55"/>
      <c r="M25" s="55"/>
      <c r="N25" s="55"/>
      <c r="O25" s="55"/>
      <c r="P25" s="55"/>
      <c r="Q25" s="55"/>
      <c r="R25" s="55"/>
      <c r="S25" s="55"/>
      <c r="T25" s="55"/>
      <c r="U25" s="55"/>
      <c r="V25" s="55"/>
      <c r="W25" s="55"/>
      <c r="X25" s="54"/>
      <c r="Y25" s="55"/>
    </row>
    <row r="26" spans="2:29">
      <c r="B26" s="97"/>
      <c r="C26" s="98"/>
      <c r="D26" s="98"/>
      <c r="E26" s="98"/>
      <c r="F26" s="98"/>
      <c r="G26" s="55"/>
      <c r="H26" s="55"/>
      <c r="I26" s="55"/>
      <c r="J26" s="55"/>
      <c r="K26" s="55"/>
      <c r="L26" s="55"/>
      <c r="M26" s="55"/>
      <c r="N26" s="55"/>
      <c r="O26" s="55"/>
      <c r="P26" s="55"/>
      <c r="Q26" s="55"/>
      <c r="R26" s="55"/>
      <c r="S26" s="55"/>
      <c r="T26" s="55"/>
      <c r="U26" s="55"/>
      <c r="V26" s="55"/>
      <c r="W26" s="55"/>
      <c r="X26" s="54"/>
      <c r="Y26" s="55"/>
    </row>
    <row r="27" spans="2:29">
      <c r="B27" s="97"/>
      <c r="C27" s="98"/>
      <c r="D27" s="98"/>
      <c r="E27" s="98"/>
      <c r="F27" s="98"/>
      <c r="G27" s="55"/>
      <c r="H27" s="55"/>
      <c r="I27" s="55"/>
      <c r="J27" s="55"/>
      <c r="K27" s="55"/>
      <c r="L27" s="55"/>
      <c r="M27" s="55"/>
      <c r="N27" s="55"/>
      <c r="O27" s="55"/>
      <c r="P27" s="55"/>
      <c r="Q27" s="55"/>
      <c r="R27" s="55"/>
      <c r="S27" s="55"/>
      <c r="T27" s="55"/>
      <c r="U27" s="55"/>
      <c r="V27" s="55"/>
      <c r="W27" s="55"/>
      <c r="X27" s="54"/>
      <c r="Y27" s="55"/>
    </row>
    <row r="28" spans="2:29">
      <c r="B28" s="97"/>
      <c r="C28" s="98"/>
      <c r="D28" s="98"/>
      <c r="E28" s="98"/>
      <c r="F28" s="98"/>
      <c r="G28" s="55"/>
      <c r="H28" s="55"/>
      <c r="I28" s="55"/>
      <c r="J28" s="55"/>
      <c r="K28" s="55"/>
      <c r="L28" s="55"/>
      <c r="M28" s="55"/>
      <c r="N28" s="55"/>
      <c r="O28" s="55"/>
      <c r="P28" s="55"/>
      <c r="Q28" s="55"/>
      <c r="R28" s="55"/>
      <c r="S28" s="55"/>
      <c r="T28" s="55"/>
      <c r="U28" s="55"/>
      <c r="V28" s="55"/>
      <c r="W28" s="55"/>
      <c r="X28" s="54"/>
      <c r="Y28" s="55"/>
    </row>
    <row r="29" spans="2:29">
      <c r="B29" s="97"/>
      <c r="C29" s="98"/>
      <c r="D29" s="98"/>
      <c r="E29" s="98"/>
      <c r="F29" s="98"/>
      <c r="G29" s="55"/>
      <c r="H29" s="55"/>
      <c r="I29" s="55"/>
      <c r="J29" s="55"/>
      <c r="K29" s="55"/>
      <c r="L29" s="55"/>
      <c r="M29" s="55"/>
      <c r="N29" s="55"/>
      <c r="O29" s="55"/>
      <c r="P29" s="55"/>
      <c r="Q29" s="55"/>
      <c r="R29" s="55"/>
      <c r="S29" s="55"/>
      <c r="T29" s="55"/>
      <c r="U29" s="55"/>
      <c r="V29" s="55"/>
      <c r="W29" s="55"/>
      <c r="X29" s="54"/>
      <c r="Y29" s="55"/>
    </row>
    <row r="30" spans="2:29">
      <c r="B30" s="97"/>
      <c r="C30" s="98"/>
      <c r="D30" s="98"/>
      <c r="E30" s="98"/>
      <c r="F30" s="98"/>
      <c r="G30" s="55"/>
      <c r="H30" s="55"/>
      <c r="I30" s="55"/>
      <c r="J30" s="55"/>
      <c r="K30" s="55"/>
      <c r="L30" s="55"/>
      <c r="M30" s="55"/>
      <c r="N30" s="55"/>
      <c r="O30" s="55"/>
      <c r="P30" s="55"/>
      <c r="Q30" s="55"/>
      <c r="R30" s="55"/>
      <c r="S30" s="55"/>
      <c r="T30" s="55"/>
      <c r="U30" s="55"/>
      <c r="V30" s="55"/>
      <c r="W30" s="55"/>
      <c r="X30" s="54"/>
      <c r="Y30" s="55"/>
    </row>
    <row r="31" spans="2:29">
      <c r="B31" s="97"/>
      <c r="C31" s="98"/>
      <c r="D31" s="98"/>
      <c r="E31" s="98"/>
      <c r="F31" s="98"/>
      <c r="G31" s="55"/>
      <c r="H31" s="55"/>
      <c r="I31" s="55"/>
      <c r="J31" s="55"/>
      <c r="K31" s="55"/>
      <c r="L31" s="55"/>
      <c r="M31" s="55"/>
      <c r="N31" s="55"/>
      <c r="O31" s="55"/>
      <c r="P31" s="55"/>
      <c r="Q31" s="55"/>
      <c r="R31" s="55"/>
      <c r="S31" s="55"/>
      <c r="T31" s="55"/>
      <c r="U31" s="55"/>
      <c r="V31" s="55"/>
      <c r="W31" s="55"/>
      <c r="X31" s="54"/>
      <c r="Y31" s="55"/>
    </row>
    <row r="32" spans="2:29">
      <c r="B32" s="97"/>
      <c r="C32" s="98"/>
      <c r="D32" s="98"/>
      <c r="E32" s="98"/>
      <c r="F32" s="98"/>
      <c r="G32" s="55"/>
      <c r="H32" s="55"/>
      <c r="I32" s="55"/>
      <c r="J32" s="55"/>
      <c r="K32" s="55"/>
      <c r="L32" s="55"/>
      <c r="M32" s="55"/>
      <c r="N32" s="55"/>
      <c r="O32" s="55"/>
      <c r="P32" s="55"/>
      <c r="Q32" s="55"/>
      <c r="R32" s="55"/>
      <c r="S32" s="55"/>
      <c r="T32" s="55"/>
      <c r="U32" s="55"/>
      <c r="V32" s="55"/>
      <c r="W32" s="55"/>
      <c r="X32" s="54"/>
      <c r="Y32" s="55"/>
    </row>
    <row r="33" spans="2:25">
      <c r="B33" s="97"/>
      <c r="C33" s="98"/>
      <c r="D33" s="98"/>
      <c r="E33" s="98"/>
      <c r="F33" s="98"/>
      <c r="G33" s="55"/>
      <c r="H33" s="55"/>
      <c r="I33" s="55"/>
      <c r="J33" s="55"/>
      <c r="K33" s="55"/>
      <c r="L33" s="55"/>
      <c r="M33" s="55"/>
      <c r="N33" s="55"/>
      <c r="O33" s="55"/>
      <c r="P33" s="55"/>
      <c r="Q33" s="55"/>
      <c r="R33" s="55"/>
      <c r="S33" s="55"/>
      <c r="T33" s="55"/>
      <c r="U33" s="55"/>
      <c r="V33" s="55"/>
      <c r="W33" s="55"/>
      <c r="X33" s="54"/>
      <c r="Y33" s="55"/>
    </row>
    <row r="34" spans="2:25">
      <c r="B34" s="97"/>
      <c r="C34" s="98"/>
      <c r="D34" s="98"/>
      <c r="E34" s="98"/>
      <c r="F34" s="98"/>
      <c r="G34" s="55"/>
      <c r="H34" s="55"/>
      <c r="I34" s="55"/>
      <c r="J34" s="55"/>
      <c r="K34" s="55"/>
      <c r="L34" s="55"/>
      <c r="M34" s="55"/>
      <c r="N34" s="55"/>
      <c r="O34" s="55"/>
      <c r="P34" s="55"/>
      <c r="Q34" s="55"/>
      <c r="R34" s="55"/>
      <c r="S34" s="55"/>
      <c r="T34" s="55"/>
      <c r="U34" s="55"/>
      <c r="V34" s="55"/>
      <c r="W34" s="55"/>
      <c r="X34" s="54"/>
      <c r="Y34" s="55"/>
    </row>
    <row r="35" spans="2:25">
      <c r="B35" s="97"/>
      <c r="C35" s="98"/>
      <c r="D35" s="98"/>
      <c r="E35" s="98"/>
      <c r="F35" s="98"/>
      <c r="G35" s="55"/>
      <c r="H35" s="55"/>
      <c r="I35" s="55"/>
      <c r="J35" s="55"/>
      <c r="K35" s="55"/>
      <c r="L35" s="55"/>
      <c r="M35" s="55"/>
      <c r="N35" s="55"/>
      <c r="O35" s="55"/>
      <c r="P35" s="55"/>
      <c r="Q35" s="55"/>
      <c r="R35" s="55"/>
      <c r="S35" s="55"/>
      <c r="T35" s="55"/>
      <c r="U35" s="55"/>
      <c r="V35" s="55"/>
      <c r="W35" s="55"/>
      <c r="X35" s="54"/>
      <c r="Y35" s="55"/>
    </row>
    <row r="36" spans="2:25">
      <c r="B36" s="97"/>
      <c r="C36" s="98"/>
      <c r="D36" s="98"/>
      <c r="E36" s="98"/>
      <c r="F36" s="98"/>
      <c r="G36" s="55"/>
      <c r="H36" s="55"/>
      <c r="I36" s="55"/>
      <c r="J36" s="55"/>
      <c r="K36" s="55"/>
      <c r="L36" s="55"/>
      <c r="M36" s="55"/>
      <c r="N36" s="55"/>
      <c r="O36" s="55"/>
      <c r="P36" s="55"/>
      <c r="Q36" s="55"/>
      <c r="R36" s="55"/>
      <c r="S36" s="55"/>
      <c r="T36" s="55"/>
      <c r="U36" s="55"/>
      <c r="V36" s="55"/>
      <c r="W36" s="55"/>
      <c r="X36" s="54"/>
      <c r="Y36" s="55"/>
    </row>
    <row r="37" spans="2:25">
      <c r="B37" s="97"/>
      <c r="C37" s="98"/>
      <c r="D37" s="98"/>
      <c r="E37" s="98"/>
      <c r="F37" s="98"/>
      <c r="G37" s="55"/>
      <c r="H37" s="55"/>
      <c r="I37" s="55"/>
      <c r="J37" s="55"/>
      <c r="K37" s="55"/>
      <c r="L37" s="55"/>
      <c r="M37" s="55"/>
      <c r="N37" s="55"/>
      <c r="O37" s="55"/>
      <c r="P37" s="55"/>
      <c r="Q37" s="55"/>
      <c r="R37" s="55"/>
      <c r="S37" s="55"/>
      <c r="T37" s="55"/>
      <c r="U37" s="55"/>
      <c r="V37" s="55"/>
      <c r="W37" s="55"/>
      <c r="X37" s="54"/>
      <c r="Y37" s="55"/>
    </row>
    <row r="38" spans="2:25">
      <c r="B38" s="97"/>
      <c r="C38" s="98"/>
      <c r="D38" s="98"/>
      <c r="E38" s="98"/>
      <c r="F38" s="98"/>
      <c r="G38" s="55"/>
      <c r="H38" s="55"/>
      <c r="I38" s="55"/>
      <c r="J38" s="55"/>
      <c r="K38" s="55"/>
      <c r="L38" s="55"/>
      <c r="M38" s="55"/>
      <c r="N38" s="55"/>
      <c r="O38" s="55"/>
      <c r="P38" s="55"/>
      <c r="Q38" s="55"/>
      <c r="R38" s="55"/>
      <c r="S38" s="55"/>
      <c r="T38" s="55"/>
      <c r="U38" s="55"/>
      <c r="V38" s="55"/>
      <c r="W38" s="55"/>
      <c r="X38" s="54"/>
      <c r="Y38" s="55"/>
    </row>
    <row r="39" spans="2:25">
      <c r="B39" s="97"/>
      <c r="C39" s="98"/>
      <c r="D39" s="98"/>
      <c r="E39" s="98"/>
      <c r="F39" s="98"/>
      <c r="G39" s="55"/>
      <c r="H39" s="55"/>
      <c r="I39" s="55"/>
      <c r="J39" s="55"/>
      <c r="K39" s="55"/>
      <c r="L39" s="55"/>
      <c r="M39" s="55"/>
      <c r="N39" s="55"/>
      <c r="O39" s="55"/>
      <c r="P39" s="55"/>
      <c r="Q39" s="55"/>
      <c r="R39" s="55"/>
      <c r="S39" s="55"/>
      <c r="T39" s="55"/>
      <c r="U39" s="55"/>
      <c r="V39" s="55"/>
      <c r="W39" s="55"/>
      <c r="X39" s="54"/>
      <c r="Y39" s="55"/>
    </row>
    <row r="40" spans="2:25">
      <c r="B40" s="97"/>
      <c r="C40" s="98"/>
      <c r="D40" s="98"/>
      <c r="E40" s="98"/>
      <c r="F40" s="98"/>
      <c r="G40" s="55"/>
      <c r="H40" s="55"/>
      <c r="I40" s="55"/>
      <c r="J40" s="55"/>
      <c r="K40" s="55"/>
      <c r="L40" s="55"/>
      <c r="M40" s="55"/>
      <c r="N40" s="55"/>
      <c r="O40" s="55"/>
      <c r="P40" s="55"/>
      <c r="Q40" s="55"/>
      <c r="R40" s="55"/>
      <c r="S40" s="55"/>
      <c r="T40" s="55"/>
      <c r="U40" s="55"/>
      <c r="V40" s="55"/>
      <c r="W40" s="55"/>
      <c r="X40" s="54"/>
      <c r="Y40" s="55"/>
    </row>
    <row r="41" spans="2:25">
      <c r="B41" s="97"/>
      <c r="C41" s="98"/>
      <c r="D41" s="98"/>
      <c r="E41" s="98"/>
      <c r="F41" s="98"/>
      <c r="G41" s="55"/>
      <c r="H41" s="55"/>
      <c r="I41" s="55"/>
      <c r="J41" s="55"/>
      <c r="K41" s="55"/>
      <c r="L41" s="55"/>
      <c r="M41" s="55"/>
      <c r="N41" s="55"/>
      <c r="O41" s="55"/>
      <c r="P41" s="55"/>
      <c r="Q41" s="55"/>
      <c r="R41" s="55"/>
      <c r="S41" s="55"/>
      <c r="T41" s="55"/>
      <c r="U41" s="55"/>
      <c r="V41" s="55"/>
      <c r="W41" s="55"/>
      <c r="X41" s="54"/>
      <c r="Y41" s="55"/>
    </row>
    <row r="42" spans="2:25">
      <c r="B42" s="97"/>
      <c r="C42" s="98"/>
      <c r="D42" s="98"/>
      <c r="E42" s="98"/>
      <c r="F42" s="98"/>
      <c r="G42" s="55"/>
      <c r="H42" s="55"/>
      <c r="I42" s="55"/>
      <c r="J42" s="55"/>
      <c r="K42" s="55"/>
      <c r="L42" s="55"/>
      <c r="M42" s="55"/>
      <c r="N42" s="55"/>
      <c r="O42" s="55"/>
      <c r="P42" s="55"/>
      <c r="Q42" s="55"/>
      <c r="R42" s="55"/>
      <c r="S42" s="55"/>
      <c r="T42" s="55"/>
      <c r="U42" s="55"/>
      <c r="V42" s="55"/>
      <c r="W42" s="55"/>
      <c r="X42" s="54"/>
      <c r="Y42" s="55"/>
    </row>
    <row r="43" spans="2:25">
      <c r="B43" s="97"/>
      <c r="C43" s="98"/>
      <c r="D43" s="98"/>
      <c r="E43" s="98"/>
      <c r="F43" s="98"/>
      <c r="G43" s="55"/>
      <c r="H43" s="55"/>
      <c r="I43" s="55"/>
      <c r="J43" s="55"/>
      <c r="K43" s="55"/>
      <c r="L43" s="55"/>
      <c r="M43" s="55"/>
      <c r="N43" s="55"/>
      <c r="O43" s="55"/>
      <c r="P43" s="55"/>
      <c r="Q43" s="55"/>
      <c r="R43" s="55"/>
      <c r="S43" s="55"/>
      <c r="T43" s="55"/>
      <c r="U43" s="55"/>
      <c r="V43" s="55"/>
      <c r="W43" s="55"/>
      <c r="X43" s="54"/>
      <c r="Y43" s="55"/>
    </row>
    <row r="44" spans="2:25">
      <c r="B44" s="97"/>
      <c r="C44" s="98"/>
      <c r="D44" s="98"/>
      <c r="E44" s="98"/>
      <c r="F44" s="98"/>
      <c r="G44" s="55"/>
      <c r="H44" s="55"/>
      <c r="I44" s="55"/>
      <c r="J44" s="55"/>
      <c r="K44" s="55"/>
      <c r="L44" s="55"/>
      <c r="M44" s="55"/>
      <c r="N44" s="55"/>
      <c r="O44" s="55"/>
      <c r="P44" s="55"/>
      <c r="Q44" s="55"/>
      <c r="R44" s="55"/>
      <c r="S44" s="55"/>
      <c r="T44" s="55"/>
      <c r="U44" s="55"/>
      <c r="V44" s="55"/>
      <c r="W44" s="55"/>
      <c r="X44" s="54"/>
      <c r="Y44" s="55"/>
    </row>
    <row r="45" spans="2:25">
      <c r="B45" s="97"/>
      <c r="C45" s="98"/>
      <c r="D45" s="98"/>
      <c r="E45" s="98"/>
      <c r="F45" s="98"/>
      <c r="G45" s="55"/>
      <c r="H45" s="55"/>
      <c r="I45" s="55"/>
      <c r="J45" s="55"/>
      <c r="K45" s="55"/>
      <c r="L45" s="55"/>
      <c r="M45" s="55"/>
      <c r="N45" s="55"/>
      <c r="O45" s="55"/>
      <c r="P45" s="55"/>
      <c r="Q45" s="55"/>
      <c r="R45" s="55"/>
      <c r="S45" s="55"/>
      <c r="T45" s="55"/>
      <c r="U45" s="55"/>
      <c r="V45" s="55"/>
      <c r="W45" s="55"/>
      <c r="X45" s="54"/>
      <c r="Y45" s="55"/>
    </row>
    <row r="46" spans="2:25">
      <c r="B46" s="97"/>
      <c r="C46" s="98"/>
      <c r="D46" s="98"/>
      <c r="E46" s="98"/>
      <c r="F46" s="98"/>
      <c r="G46" s="55"/>
      <c r="H46" s="55"/>
      <c r="I46" s="55"/>
      <c r="J46" s="55"/>
      <c r="K46" s="55"/>
      <c r="L46" s="55"/>
      <c r="M46" s="55"/>
      <c r="N46" s="55"/>
      <c r="O46" s="55"/>
      <c r="P46" s="55"/>
      <c r="Q46" s="55"/>
      <c r="R46" s="55"/>
      <c r="S46" s="55"/>
      <c r="T46" s="55"/>
      <c r="U46" s="55"/>
      <c r="V46" s="55"/>
      <c r="W46" s="55"/>
      <c r="X46" s="54"/>
      <c r="Y46" s="55"/>
    </row>
  </sheetData>
  <mergeCells count="3">
    <mergeCell ref="AA6:AA7"/>
    <mergeCell ref="AB6:AB7"/>
    <mergeCell ref="AC6:AC7"/>
  </mergeCells>
  <pageMargins left="0.7" right="0.7" top="0.75" bottom="0.75" header="0.3" footer="0.3"/>
  <pageSetup paperSize="3" scale="3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2:AA22"/>
  <sheetViews>
    <sheetView view="pageBreakPreview" zoomScaleNormal="100" zoomScaleSheetLayoutView="100" zoomScalePageLayoutView="90" workbookViewId="0">
      <selection activeCell="D1" sqref="D1"/>
    </sheetView>
  </sheetViews>
  <sheetFormatPr defaultColWidth="9.109375" defaultRowHeight="14.4"/>
  <cols>
    <col min="1" max="1" width="5.44140625" style="7" customWidth="1"/>
    <col min="2" max="2" width="37.109375" style="1" customWidth="1"/>
    <col min="3" max="3" width="14.5546875" style="7" customWidth="1"/>
    <col min="4" max="4" width="65.44140625" style="7" customWidth="1"/>
    <col min="5" max="8" width="9.44140625" style="7" customWidth="1"/>
    <col min="9" max="9" width="10.109375" style="7" customWidth="1"/>
    <col min="10" max="12" width="9.109375" style="7"/>
    <col min="13" max="21" width="9.109375" style="7" customWidth="1"/>
    <col min="22" max="22" width="15.44140625" style="1" customWidth="1"/>
    <col min="23" max="23" width="103.44140625" style="1" customWidth="1"/>
    <col min="24" max="24" width="9.109375" style="7"/>
    <col min="25" max="27" width="26.109375" style="71" customWidth="1"/>
    <col min="28" max="16384" width="9.109375" style="7"/>
  </cols>
  <sheetData>
    <row r="2" spans="2:27">
      <c r="B2" s="13" t="s">
        <v>20</v>
      </c>
      <c r="C2" s="16" t="str">
        <f>IF('Quarterly Submission Guide'!$D$20 = "", "",'Quarterly Submission Guide'!$D$20)</f>
        <v>Southern California Edison Company</v>
      </c>
    </row>
    <row r="3" spans="2:27">
      <c r="B3" s="14" t="s">
        <v>58</v>
      </c>
      <c r="C3" s="12">
        <v>4</v>
      </c>
    </row>
    <row r="4" spans="2:27">
      <c r="B4" s="15" t="s">
        <v>26</v>
      </c>
      <c r="C4" s="23">
        <f>'Quarterly Submission Guide'!D24</f>
        <v>44683</v>
      </c>
    </row>
    <row r="5" spans="2:27">
      <c r="R5" s="7" t="s">
        <v>60</v>
      </c>
    </row>
    <row r="6" spans="2:27" ht="15" customHeight="1">
      <c r="B6" s="3" t="s">
        <v>282</v>
      </c>
      <c r="C6" s="2"/>
      <c r="D6" s="2"/>
      <c r="E6" s="64"/>
      <c r="F6" s="64"/>
      <c r="G6" s="64"/>
      <c r="H6" s="64"/>
      <c r="I6" s="64"/>
      <c r="J6" s="65">
        <v>1</v>
      </c>
      <c r="K6" s="65">
        <v>2</v>
      </c>
      <c r="L6" s="65">
        <v>3</v>
      </c>
      <c r="M6" s="65">
        <v>4</v>
      </c>
      <c r="N6" s="65">
        <v>1</v>
      </c>
      <c r="O6" s="65">
        <v>2</v>
      </c>
      <c r="P6" s="65">
        <v>3</v>
      </c>
      <c r="Q6" s="65">
        <v>4</v>
      </c>
      <c r="R6" s="65">
        <v>1</v>
      </c>
      <c r="S6" s="65">
        <v>2</v>
      </c>
      <c r="T6" s="65">
        <v>3</v>
      </c>
      <c r="U6" s="65">
        <v>4</v>
      </c>
      <c r="V6" s="6"/>
      <c r="W6" s="58"/>
      <c r="Y6" s="395"/>
      <c r="Z6" s="395"/>
      <c r="AA6" s="395"/>
    </row>
    <row r="7" spans="2:27">
      <c r="B7" s="4" t="s">
        <v>28</v>
      </c>
      <c r="C7" s="5" t="s">
        <v>29</v>
      </c>
      <c r="D7" s="5" t="s">
        <v>175</v>
      </c>
      <c r="E7" s="66">
        <v>2015</v>
      </c>
      <c r="F7" s="66">
        <v>2016</v>
      </c>
      <c r="G7" s="66">
        <v>2017</v>
      </c>
      <c r="H7" s="66">
        <v>2018</v>
      </c>
      <c r="I7" s="66">
        <v>2019</v>
      </c>
      <c r="J7" s="66">
        <v>2020</v>
      </c>
      <c r="K7" s="66">
        <v>2020</v>
      </c>
      <c r="L7" s="66">
        <v>2020</v>
      </c>
      <c r="M7" s="66">
        <v>2020</v>
      </c>
      <c r="N7" s="66">
        <v>2021</v>
      </c>
      <c r="O7" s="66">
        <v>2021</v>
      </c>
      <c r="P7" s="66">
        <v>2021</v>
      </c>
      <c r="Q7" s="66">
        <v>2021</v>
      </c>
      <c r="R7" s="66">
        <v>2022</v>
      </c>
      <c r="S7" s="66">
        <v>2022</v>
      </c>
      <c r="T7" s="66">
        <v>2022</v>
      </c>
      <c r="U7" s="66">
        <v>2022</v>
      </c>
      <c r="V7" s="4" t="s">
        <v>61</v>
      </c>
      <c r="W7" s="4" t="s">
        <v>62</v>
      </c>
      <c r="Y7" s="395"/>
      <c r="Z7" s="395"/>
      <c r="AA7" s="395"/>
    </row>
    <row r="8" spans="2:27">
      <c r="B8" s="29" t="s">
        <v>283</v>
      </c>
      <c r="C8" s="8" t="s">
        <v>32</v>
      </c>
      <c r="D8" s="76" t="s">
        <v>284</v>
      </c>
      <c r="E8" s="102">
        <v>0</v>
      </c>
      <c r="F8" s="102">
        <v>0</v>
      </c>
      <c r="G8" s="102">
        <v>0</v>
      </c>
      <c r="H8" s="102">
        <v>0</v>
      </c>
      <c r="I8" s="102">
        <v>0</v>
      </c>
      <c r="J8" s="103">
        <v>0</v>
      </c>
      <c r="K8" s="103">
        <v>0</v>
      </c>
      <c r="L8" s="103">
        <v>0</v>
      </c>
      <c r="M8" s="103">
        <v>0</v>
      </c>
      <c r="N8" s="99">
        <v>0</v>
      </c>
      <c r="O8" s="187">
        <v>0</v>
      </c>
      <c r="P8" s="231">
        <v>0</v>
      </c>
      <c r="Q8" s="154">
        <v>0</v>
      </c>
      <c r="R8" s="240">
        <v>0</v>
      </c>
      <c r="S8" s="240"/>
      <c r="T8" s="240"/>
      <c r="U8" s="240"/>
      <c r="V8" s="74" t="s">
        <v>285</v>
      </c>
      <c r="W8" s="148"/>
      <c r="Y8" s="178"/>
      <c r="Z8" s="178"/>
      <c r="AA8" s="178"/>
    </row>
    <row r="9" spans="2:27">
      <c r="B9" s="30"/>
      <c r="C9" s="9" t="s">
        <v>37</v>
      </c>
      <c r="D9" s="76" t="s">
        <v>286</v>
      </c>
      <c r="E9" s="70">
        <v>0</v>
      </c>
      <c r="F9" s="70">
        <v>0</v>
      </c>
      <c r="G9" s="70">
        <v>0</v>
      </c>
      <c r="H9" s="70">
        <v>0</v>
      </c>
      <c r="I9" s="70">
        <v>0</v>
      </c>
      <c r="J9" s="104">
        <v>0</v>
      </c>
      <c r="K9" s="104">
        <v>0</v>
      </c>
      <c r="L9" s="104">
        <v>0</v>
      </c>
      <c r="M9" s="104">
        <v>0</v>
      </c>
      <c r="N9" s="62">
        <v>0</v>
      </c>
      <c r="O9" s="154">
        <v>0</v>
      </c>
      <c r="P9" s="232">
        <v>0</v>
      </c>
      <c r="Q9" s="154">
        <v>0</v>
      </c>
      <c r="R9" s="240">
        <v>0</v>
      </c>
      <c r="S9" s="240"/>
      <c r="T9" s="240"/>
      <c r="U9" s="240"/>
      <c r="V9" s="76" t="s">
        <v>285</v>
      </c>
      <c r="W9" s="94"/>
      <c r="Y9" s="178"/>
      <c r="Z9" s="178"/>
      <c r="AA9" s="178"/>
    </row>
    <row r="10" spans="2:27">
      <c r="B10" s="30"/>
      <c r="C10" s="9" t="s">
        <v>45</v>
      </c>
      <c r="D10" s="76" t="s">
        <v>287</v>
      </c>
      <c r="E10" s="70">
        <v>0</v>
      </c>
      <c r="F10" s="70">
        <v>0</v>
      </c>
      <c r="G10" s="70">
        <v>0</v>
      </c>
      <c r="H10" s="70">
        <v>0</v>
      </c>
      <c r="I10" s="70">
        <v>0</v>
      </c>
      <c r="J10" s="104">
        <v>0</v>
      </c>
      <c r="K10" s="104">
        <v>0</v>
      </c>
      <c r="L10" s="104">
        <v>0</v>
      </c>
      <c r="M10" s="104">
        <v>0</v>
      </c>
      <c r="N10" s="62">
        <v>0</v>
      </c>
      <c r="O10" s="154">
        <v>0</v>
      </c>
      <c r="P10" s="232">
        <v>0</v>
      </c>
      <c r="Q10" s="154">
        <v>0</v>
      </c>
      <c r="R10" s="240">
        <v>0</v>
      </c>
      <c r="S10" s="240"/>
      <c r="T10" s="240"/>
      <c r="U10" s="240"/>
      <c r="V10" s="76" t="s">
        <v>285</v>
      </c>
      <c r="W10" s="94"/>
      <c r="Y10" s="178"/>
      <c r="Z10" s="178"/>
      <c r="AA10" s="178"/>
    </row>
    <row r="11" spans="2:27">
      <c r="B11" s="30"/>
      <c r="C11" s="9" t="s">
        <v>67</v>
      </c>
      <c r="D11" s="76" t="s">
        <v>288</v>
      </c>
      <c r="E11" s="70">
        <v>0</v>
      </c>
      <c r="F11" s="70">
        <v>0</v>
      </c>
      <c r="G11" s="70">
        <v>0</v>
      </c>
      <c r="H11" s="70">
        <v>0</v>
      </c>
      <c r="I11" s="70">
        <v>0</v>
      </c>
      <c r="J11" s="104">
        <v>0</v>
      </c>
      <c r="K11" s="104">
        <v>0</v>
      </c>
      <c r="L11" s="104">
        <v>0</v>
      </c>
      <c r="M11" s="104">
        <v>0</v>
      </c>
      <c r="N11" s="62">
        <v>0</v>
      </c>
      <c r="O11" s="154">
        <v>0</v>
      </c>
      <c r="P11" s="232">
        <v>0</v>
      </c>
      <c r="Q11" s="154">
        <v>0</v>
      </c>
      <c r="R11" s="240">
        <v>0</v>
      </c>
      <c r="S11" s="240"/>
      <c r="T11" s="240"/>
      <c r="U11" s="240"/>
      <c r="V11" s="76" t="s">
        <v>285</v>
      </c>
      <c r="W11" s="94"/>
      <c r="Y11" s="178"/>
      <c r="Z11" s="178"/>
      <c r="AA11" s="178"/>
    </row>
    <row r="12" spans="2:27">
      <c r="B12" s="30"/>
      <c r="C12" s="9" t="s">
        <v>70</v>
      </c>
      <c r="D12" s="76" t="s">
        <v>289</v>
      </c>
      <c r="E12" s="70">
        <v>0</v>
      </c>
      <c r="F12" s="70">
        <v>0</v>
      </c>
      <c r="G12" s="70">
        <v>0</v>
      </c>
      <c r="H12" s="70">
        <v>0</v>
      </c>
      <c r="I12" s="70">
        <v>0</v>
      </c>
      <c r="J12" s="104">
        <v>0</v>
      </c>
      <c r="K12" s="104">
        <v>0</v>
      </c>
      <c r="L12" s="104">
        <v>0</v>
      </c>
      <c r="M12" s="104">
        <v>0</v>
      </c>
      <c r="N12" s="62">
        <v>0</v>
      </c>
      <c r="O12" s="154">
        <v>0</v>
      </c>
      <c r="P12" s="232">
        <v>0</v>
      </c>
      <c r="Q12" s="154">
        <v>0</v>
      </c>
      <c r="R12" s="240">
        <v>0</v>
      </c>
      <c r="S12" s="240"/>
      <c r="T12" s="240"/>
      <c r="U12" s="240"/>
      <c r="V12" s="76" t="s">
        <v>285</v>
      </c>
      <c r="W12" s="94"/>
      <c r="Y12" s="178"/>
      <c r="Z12" s="178"/>
      <c r="AA12" s="178"/>
    </row>
    <row r="13" spans="2:27">
      <c r="B13" s="30" t="s">
        <v>290</v>
      </c>
      <c r="C13" s="9" t="s">
        <v>192</v>
      </c>
      <c r="D13" s="76" t="s">
        <v>291</v>
      </c>
      <c r="E13" s="70">
        <v>0</v>
      </c>
      <c r="F13" s="70">
        <v>0</v>
      </c>
      <c r="G13" s="70">
        <v>0</v>
      </c>
      <c r="H13" s="70">
        <v>0</v>
      </c>
      <c r="I13" s="70">
        <v>0</v>
      </c>
      <c r="J13" s="104">
        <v>0</v>
      </c>
      <c r="K13" s="104">
        <v>0</v>
      </c>
      <c r="L13" s="104">
        <v>0</v>
      </c>
      <c r="M13" s="104">
        <v>0</v>
      </c>
      <c r="N13" s="154">
        <v>0</v>
      </c>
      <c r="O13" s="154">
        <v>0</v>
      </c>
      <c r="P13" s="232">
        <v>0</v>
      </c>
      <c r="Q13" s="154">
        <v>0</v>
      </c>
      <c r="R13" s="240">
        <v>0</v>
      </c>
      <c r="S13" s="240"/>
      <c r="T13" s="240"/>
      <c r="U13" s="240"/>
      <c r="V13" s="76" t="s">
        <v>285</v>
      </c>
      <c r="W13" s="94"/>
      <c r="Y13" s="178"/>
      <c r="Z13" s="178"/>
      <c r="AA13" s="178"/>
    </row>
    <row r="14" spans="2:27" ht="28.8">
      <c r="B14" s="30"/>
      <c r="C14" s="9" t="s">
        <v>195</v>
      </c>
      <c r="D14" s="76" t="s">
        <v>292</v>
      </c>
      <c r="E14" s="70">
        <v>0</v>
      </c>
      <c r="F14" s="70">
        <v>0</v>
      </c>
      <c r="G14" s="70">
        <v>0</v>
      </c>
      <c r="H14" s="70">
        <v>0</v>
      </c>
      <c r="I14" s="70">
        <v>0</v>
      </c>
      <c r="J14" s="104">
        <v>1</v>
      </c>
      <c r="K14" s="104">
        <v>0</v>
      </c>
      <c r="L14" s="104">
        <v>0</v>
      </c>
      <c r="M14" s="104">
        <v>0</v>
      </c>
      <c r="N14" s="154">
        <v>0</v>
      </c>
      <c r="O14" s="154">
        <v>0</v>
      </c>
      <c r="P14" s="232">
        <v>0</v>
      </c>
      <c r="Q14" s="154">
        <v>0</v>
      </c>
      <c r="R14" s="240">
        <v>0</v>
      </c>
      <c r="S14" s="240"/>
      <c r="T14" s="240"/>
      <c r="U14" s="240"/>
      <c r="V14" s="76" t="s">
        <v>285</v>
      </c>
      <c r="W14" s="94" t="s">
        <v>293</v>
      </c>
      <c r="Y14" s="178"/>
      <c r="Z14" s="178"/>
      <c r="AA14" s="178"/>
    </row>
    <row r="15" spans="2:27">
      <c r="B15" s="30"/>
      <c r="C15" s="9" t="s">
        <v>197</v>
      </c>
      <c r="D15" s="76" t="s">
        <v>294</v>
      </c>
      <c r="E15" s="70">
        <v>0</v>
      </c>
      <c r="F15" s="70">
        <v>0</v>
      </c>
      <c r="G15" s="70">
        <v>0</v>
      </c>
      <c r="H15" s="70">
        <v>0</v>
      </c>
      <c r="I15" s="70">
        <v>0</v>
      </c>
      <c r="J15" s="104">
        <v>0</v>
      </c>
      <c r="K15" s="104">
        <v>0</v>
      </c>
      <c r="L15" s="104">
        <v>0</v>
      </c>
      <c r="M15" s="104">
        <v>0</v>
      </c>
      <c r="N15" s="154">
        <v>0</v>
      </c>
      <c r="O15" s="154">
        <v>0</v>
      </c>
      <c r="P15" s="232">
        <v>0</v>
      </c>
      <c r="Q15" s="154">
        <v>0</v>
      </c>
      <c r="R15" s="240">
        <v>0</v>
      </c>
      <c r="S15" s="240"/>
      <c r="T15" s="240"/>
      <c r="U15" s="240"/>
      <c r="V15" s="76" t="s">
        <v>285</v>
      </c>
      <c r="W15" s="94"/>
      <c r="Y15" s="178"/>
      <c r="Z15" s="178"/>
      <c r="AA15" s="178"/>
    </row>
    <row r="16" spans="2:27">
      <c r="B16" s="30"/>
      <c r="C16" s="9" t="s">
        <v>199</v>
      </c>
      <c r="D16" s="76" t="s">
        <v>295</v>
      </c>
      <c r="E16" s="70">
        <v>0</v>
      </c>
      <c r="F16" s="70">
        <v>0</v>
      </c>
      <c r="G16" s="70">
        <v>0</v>
      </c>
      <c r="H16" s="70">
        <v>0</v>
      </c>
      <c r="I16" s="70">
        <v>0</v>
      </c>
      <c r="J16" s="104">
        <v>0</v>
      </c>
      <c r="K16" s="104">
        <v>0</v>
      </c>
      <c r="L16" s="104">
        <v>0</v>
      </c>
      <c r="M16" s="104">
        <v>0</v>
      </c>
      <c r="N16" s="154">
        <v>0</v>
      </c>
      <c r="O16" s="154">
        <v>0</v>
      </c>
      <c r="P16" s="232">
        <v>0</v>
      </c>
      <c r="Q16" s="154">
        <v>0</v>
      </c>
      <c r="R16" s="240">
        <v>0</v>
      </c>
      <c r="S16" s="240"/>
      <c r="T16" s="240"/>
      <c r="U16" s="240"/>
      <c r="V16" s="76" t="s">
        <v>285</v>
      </c>
      <c r="W16" s="94"/>
      <c r="Y16" s="178"/>
      <c r="Z16" s="178"/>
      <c r="AA16" s="178"/>
    </row>
    <row r="17" spans="2:27">
      <c r="B17" s="30"/>
      <c r="C17" s="9" t="s">
        <v>296</v>
      </c>
      <c r="D17" s="76" t="s">
        <v>297</v>
      </c>
      <c r="E17" s="70">
        <v>0</v>
      </c>
      <c r="F17" s="70">
        <v>0</v>
      </c>
      <c r="G17" s="70">
        <v>0</v>
      </c>
      <c r="H17" s="70">
        <v>0</v>
      </c>
      <c r="I17" s="70">
        <v>0</v>
      </c>
      <c r="J17" s="104">
        <v>0</v>
      </c>
      <c r="K17" s="104">
        <v>0</v>
      </c>
      <c r="L17" s="104">
        <v>0</v>
      </c>
      <c r="M17" s="104">
        <v>0</v>
      </c>
      <c r="N17" s="154">
        <v>0</v>
      </c>
      <c r="O17" s="154">
        <v>0</v>
      </c>
      <c r="P17" s="232">
        <v>0</v>
      </c>
      <c r="Q17" s="154">
        <v>0</v>
      </c>
      <c r="R17" s="240">
        <v>0</v>
      </c>
      <c r="S17" s="240"/>
      <c r="T17" s="240"/>
      <c r="U17" s="240"/>
      <c r="V17" s="76" t="s">
        <v>285</v>
      </c>
      <c r="W17" s="94"/>
      <c r="Y17" s="178"/>
      <c r="Z17" s="178"/>
      <c r="AA17" s="178"/>
    </row>
    <row r="18" spans="2:27">
      <c r="B18" s="30" t="s">
        <v>298</v>
      </c>
      <c r="C18" s="9" t="s">
        <v>138</v>
      </c>
      <c r="D18" s="76" t="s">
        <v>299</v>
      </c>
      <c r="E18" s="70">
        <v>0</v>
      </c>
      <c r="F18" s="70">
        <v>0</v>
      </c>
      <c r="G18" s="70">
        <v>0</v>
      </c>
      <c r="H18" s="70">
        <v>0</v>
      </c>
      <c r="I18" s="70">
        <v>0</v>
      </c>
      <c r="J18" s="104">
        <v>0</v>
      </c>
      <c r="K18" s="104">
        <v>0</v>
      </c>
      <c r="L18" s="104">
        <v>0</v>
      </c>
      <c r="M18" s="104">
        <v>0</v>
      </c>
      <c r="N18" s="62">
        <v>0</v>
      </c>
      <c r="O18" s="154">
        <v>0</v>
      </c>
      <c r="P18" s="232">
        <v>0</v>
      </c>
      <c r="Q18" s="154">
        <v>0</v>
      </c>
      <c r="R18" s="240">
        <v>0</v>
      </c>
      <c r="S18" s="240"/>
      <c r="T18" s="240"/>
      <c r="U18" s="240"/>
      <c r="V18" s="76" t="s">
        <v>285</v>
      </c>
      <c r="W18" s="94"/>
      <c r="Y18" s="178"/>
      <c r="Z18" s="178"/>
      <c r="AA18" s="178"/>
    </row>
    <row r="19" spans="2:27">
      <c r="B19" s="30"/>
      <c r="C19" s="9" t="s">
        <v>142</v>
      </c>
      <c r="D19" s="76" t="s">
        <v>300</v>
      </c>
      <c r="E19" s="70">
        <v>0</v>
      </c>
      <c r="F19" s="70">
        <v>0</v>
      </c>
      <c r="G19" s="70">
        <v>0</v>
      </c>
      <c r="H19" s="70">
        <v>0</v>
      </c>
      <c r="I19" s="70">
        <v>0</v>
      </c>
      <c r="J19" s="104">
        <v>0</v>
      </c>
      <c r="K19" s="104">
        <v>0</v>
      </c>
      <c r="L19" s="104">
        <v>0</v>
      </c>
      <c r="M19" s="104">
        <v>0</v>
      </c>
      <c r="N19" s="62">
        <v>0</v>
      </c>
      <c r="O19" s="154">
        <v>0</v>
      </c>
      <c r="P19" s="232">
        <v>0</v>
      </c>
      <c r="Q19" s="154">
        <v>0</v>
      </c>
      <c r="R19" s="240">
        <v>0</v>
      </c>
      <c r="S19" s="240"/>
      <c r="T19" s="240"/>
      <c r="U19" s="240"/>
      <c r="V19" s="76" t="s">
        <v>285</v>
      </c>
      <c r="W19" s="94"/>
      <c r="Y19" s="178"/>
      <c r="Z19" s="178"/>
      <c r="AA19" s="178"/>
    </row>
    <row r="20" spans="2:27">
      <c r="B20" s="30"/>
      <c r="C20" s="9" t="s">
        <v>145</v>
      </c>
      <c r="D20" s="76" t="s">
        <v>301</v>
      </c>
      <c r="E20" s="70">
        <v>0</v>
      </c>
      <c r="F20" s="70">
        <v>0</v>
      </c>
      <c r="G20" s="70">
        <v>0</v>
      </c>
      <c r="H20" s="70">
        <v>0</v>
      </c>
      <c r="I20" s="70">
        <v>0</v>
      </c>
      <c r="J20" s="104">
        <v>0</v>
      </c>
      <c r="K20" s="104">
        <v>0</v>
      </c>
      <c r="L20" s="104">
        <v>0</v>
      </c>
      <c r="M20" s="104">
        <v>0</v>
      </c>
      <c r="N20" s="62">
        <v>0</v>
      </c>
      <c r="O20" s="154">
        <v>0</v>
      </c>
      <c r="P20" s="232">
        <v>0</v>
      </c>
      <c r="Q20" s="154">
        <v>0</v>
      </c>
      <c r="R20" s="240">
        <v>0</v>
      </c>
      <c r="S20" s="240"/>
      <c r="T20" s="240"/>
      <c r="U20" s="240"/>
      <c r="V20" s="76" t="s">
        <v>285</v>
      </c>
      <c r="W20" s="94"/>
      <c r="Y20" s="178"/>
      <c r="Z20" s="178"/>
      <c r="AA20" s="178"/>
    </row>
    <row r="21" spans="2:27">
      <c r="B21" s="30"/>
      <c r="C21" s="9" t="s">
        <v>302</v>
      </c>
      <c r="D21" s="76" t="s">
        <v>303</v>
      </c>
      <c r="E21" s="70">
        <v>0</v>
      </c>
      <c r="F21" s="70">
        <v>0</v>
      </c>
      <c r="G21" s="70">
        <v>0</v>
      </c>
      <c r="H21" s="70">
        <v>0</v>
      </c>
      <c r="I21" s="70">
        <v>0</v>
      </c>
      <c r="J21" s="104">
        <v>0</v>
      </c>
      <c r="K21" s="104">
        <v>0</v>
      </c>
      <c r="L21" s="104">
        <v>0</v>
      </c>
      <c r="M21" s="104">
        <v>0</v>
      </c>
      <c r="N21" s="62">
        <v>0</v>
      </c>
      <c r="O21" s="154">
        <v>0</v>
      </c>
      <c r="P21" s="232">
        <v>0</v>
      </c>
      <c r="Q21" s="154">
        <v>0</v>
      </c>
      <c r="R21" s="240">
        <v>0</v>
      </c>
      <c r="S21" s="240"/>
      <c r="T21" s="240"/>
      <c r="U21" s="240"/>
      <c r="V21" s="76" t="s">
        <v>285</v>
      </c>
      <c r="W21" s="94"/>
      <c r="Y21" s="178"/>
      <c r="Z21" s="178"/>
      <c r="AA21" s="178"/>
    </row>
    <row r="22" spans="2:27">
      <c r="B22" s="30"/>
      <c r="C22" s="9" t="s">
        <v>304</v>
      </c>
      <c r="D22" s="76" t="s">
        <v>305</v>
      </c>
      <c r="E22" s="70">
        <v>0</v>
      </c>
      <c r="F22" s="70">
        <v>0</v>
      </c>
      <c r="G22" s="70">
        <v>0</v>
      </c>
      <c r="H22" s="70">
        <v>0</v>
      </c>
      <c r="I22" s="70">
        <v>0</v>
      </c>
      <c r="J22" s="104">
        <v>0</v>
      </c>
      <c r="K22" s="104">
        <v>0</v>
      </c>
      <c r="L22" s="104">
        <v>0</v>
      </c>
      <c r="M22" s="104">
        <v>0</v>
      </c>
      <c r="N22" s="62">
        <v>0</v>
      </c>
      <c r="O22" s="154">
        <v>0</v>
      </c>
      <c r="P22" s="232">
        <v>0</v>
      </c>
      <c r="Q22" s="154">
        <v>0</v>
      </c>
      <c r="R22" s="240">
        <v>0</v>
      </c>
      <c r="S22" s="240"/>
      <c r="T22" s="240"/>
      <c r="U22" s="240"/>
      <c r="V22" s="76" t="s">
        <v>285</v>
      </c>
      <c r="W22" s="94"/>
      <c r="Y22" s="178"/>
      <c r="Z22" s="178"/>
      <c r="AA22" s="178"/>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3" scale="3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2:AA22"/>
  <sheetViews>
    <sheetView view="pageBreakPreview" zoomScale="90" zoomScaleNormal="90" zoomScaleSheetLayoutView="90" zoomScalePageLayoutView="70" workbookViewId="0">
      <selection activeCell="M16" sqref="M16"/>
    </sheetView>
  </sheetViews>
  <sheetFormatPr defaultColWidth="9.109375" defaultRowHeight="14.4"/>
  <cols>
    <col min="1" max="1" width="5.44140625" style="7" customWidth="1"/>
    <col min="2" max="2" width="37.109375" style="1" customWidth="1"/>
    <col min="3" max="3" width="34" style="7" bestFit="1" customWidth="1"/>
    <col min="4" max="4" width="65.44140625" style="7" customWidth="1"/>
    <col min="5" max="8" width="9.44140625" style="7" customWidth="1"/>
    <col min="9" max="9" width="10.109375" style="7" customWidth="1"/>
    <col min="10" max="12" width="9.109375" style="7"/>
    <col min="13" max="21" width="9.109375" style="7" customWidth="1"/>
    <col min="22" max="22" width="59.44140625" style="1" bestFit="1" customWidth="1"/>
    <col min="23" max="23" width="52.44140625" style="7" customWidth="1"/>
    <col min="24" max="24" width="9.109375" style="7"/>
    <col min="25" max="27" width="29.44140625" style="7" customWidth="1"/>
    <col min="28" max="16384" width="9.109375" style="7"/>
  </cols>
  <sheetData>
    <row r="2" spans="2:27">
      <c r="B2" s="13" t="s">
        <v>20</v>
      </c>
      <c r="C2" s="16" t="str">
        <f>IF('Quarterly Submission Guide'!$D$20 = "", "",'Quarterly Submission Guide'!$D$20)</f>
        <v>Southern California Edison Company</v>
      </c>
    </row>
    <row r="3" spans="2:27">
      <c r="B3" s="14" t="s">
        <v>58</v>
      </c>
      <c r="C3" s="12">
        <v>5</v>
      </c>
    </row>
    <row r="4" spans="2:27">
      <c r="B4" s="15" t="s">
        <v>26</v>
      </c>
      <c r="C4" s="23">
        <f>'Quarterly Submission Guide'!D24</f>
        <v>44683</v>
      </c>
    </row>
    <row r="5" spans="2:27">
      <c r="R5" s="7" t="s">
        <v>60</v>
      </c>
    </row>
    <row r="6" spans="2:27">
      <c r="B6" s="3" t="s">
        <v>306</v>
      </c>
      <c r="C6" s="2"/>
      <c r="D6" s="2"/>
      <c r="E6" s="64"/>
      <c r="F6" s="64"/>
      <c r="G6" s="64"/>
      <c r="H6" s="64"/>
      <c r="I6" s="64"/>
      <c r="J6" s="65">
        <v>1</v>
      </c>
      <c r="K6" s="65">
        <v>2</v>
      </c>
      <c r="L6" s="65">
        <v>3</v>
      </c>
      <c r="M6" s="65">
        <v>4</v>
      </c>
      <c r="N6" s="65">
        <v>1</v>
      </c>
      <c r="O6" s="65">
        <v>2</v>
      </c>
      <c r="P6" s="65">
        <v>3</v>
      </c>
      <c r="Q6" s="65">
        <v>4</v>
      </c>
      <c r="R6" s="65">
        <v>1</v>
      </c>
      <c r="S6" s="65">
        <v>2</v>
      </c>
      <c r="T6" s="65">
        <v>3</v>
      </c>
      <c r="U6" s="65">
        <v>4</v>
      </c>
      <c r="V6" s="6" t="s">
        <v>307</v>
      </c>
      <c r="W6" s="2"/>
      <c r="Y6" s="394"/>
      <c r="Z6" s="394"/>
      <c r="AA6" s="394"/>
    </row>
    <row r="7" spans="2:27">
      <c r="B7" s="4" t="s">
        <v>28</v>
      </c>
      <c r="C7" s="5" t="s">
        <v>29</v>
      </c>
      <c r="D7" s="5" t="s">
        <v>175</v>
      </c>
      <c r="E7" s="66">
        <v>2015</v>
      </c>
      <c r="F7" s="66">
        <v>2016</v>
      </c>
      <c r="G7" s="66">
        <v>2017</v>
      </c>
      <c r="H7" s="66">
        <v>2018</v>
      </c>
      <c r="I7" s="66">
        <v>2019</v>
      </c>
      <c r="J7" s="66">
        <v>2020</v>
      </c>
      <c r="K7" s="66">
        <v>2020</v>
      </c>
      <c r="L7" s="66">
        <v>2020</v>
      </c>
      <c r="M7" s="66">
        <v>2020</v>
      </c>
      <c r="N7" s="66">
        <v>2021</v>
      </c>
      <c r="O7" s="66">
        <v>2021</v>
      </c>
      <c r="P7" s="66">
        <v>2021</v>
      </c>
      <c r="Q7" s="66">
        <v>2021</v>
      </c>
      <c r="R7" s="66">
        <v>2022</v>
      </c>
      <c r="S7" s="66">
        <v>2022</v>
      </c>
      <c r="T7" s="66">
        <v>2022</v>
      </c>
      <c r="U7" s="66">
        <v>2022</v>
      </c>
      <c r="V7" s="4" t="s">
        <v>61</v>
      </c>
      <c r="W7" s="5" t="s">
        <v>62</v>
      </c>
      <c r="Y7" s="394"/>
      <c r="Z7" s="394"/>
      <c r="AA7" s="394"/>
    </row>
    <row r="8" spans="2:27" ht="43.2">
      <c r="B8" s="131" t="s">
        <v>308</v>
      </c>
      <c r="C8" s="132" t="s">
        <v>32</v>
      </c>
      <c r="D8" s="76" t="s">
        <v>309</v>
      </c>
      <c r="E8" s="102">
        <v>0</v>
      </c>
      <c r="F8" s="102">
        <v>0</v>
      </c>
      <c r="G8" s="102">
        <v>0</v>
      </c>
      <c r="H8" s="102">
        <v>0</v>
      </c>
      <c r="I8" s="102">
        <v>1</v>
      </c>
      <c r="J8" s="103">
        <v>0</v>
      </c>
      <c r="K8" s="103">
        <v>0</v>
      </c>
      <c r="L8" s="103">
        <v>0</v>
      </c>
      <c r="M8" s="103">
        <v>0</v>
      </c>
      <c r="N8" s="99">
        <v>0</v>
      </c>
      <c r="O8" s="187">
        <v>0</v>
      </c>
      <c r="P8" s="233">
        <v>0</v>
      </c>
      <c r="Q8" s="155">
        <v>0</v>
      </c>
      <c r="R8" s="192">
        <v>0</v>
      </c>
      <c r="S8" s="192"/>
      <c r="T8" s="192"/>
      <c r="U8" s="192"/>
      <c r="V8" s="74" t="s">
        <v>310</v>
      </c>
      <c r="W8" s="94" t="s">
        <v>311</v>
      </c>
      <c r="Y8" s="178"/>
      <c r="Z8" s="178"/>
      <c r="AA8" s="178"/>
    </row>
    <row r="9" spans="2:27">
      <c r="B9" s="133"/>
      <c r="C9" s="134" t="s">
        <v>37</v>
      </c>
      <c r="D9" s="76" t="s">
        <v>312</v>
      </c>
      <c r="E9" s="70">
        <v>0</v>
      </c>
      <c r="F9" s="70">
        <v>0</v>
      </c>
      <c r="G9" s="70">
        <v>0</v>
      </c>
      <c r="H9" s="70">
        <v>0</v>
      </c>
      <c r="I9" s="70">
        <v>0</v>
      </c>
      <c r="J9" s="104">
        <v>0</v>
      </c>
      <c r="K9" s="104">
        <v>0</v>
      </c>
      <c r="L9" s="104">
        <v>0</v>
      </c>
      <c r="M9" s="104">
        <v>0</v>
      </c>
      <c r="N9" s="62">
        <v>0</v>
      </c>
      <c r="O9" s="154">
        <v>0</v>
      </c>
      <c r="P9" s="234">
        <v>0</v>
      </c>
      <c r="Q9" s="155">
        <v>0</v>
      </c>
      <c r="R9" s="192">
        <v>0</v>
      </c>
      <c r="S9" s="192"/>
      <c r="T9" s="192"/>
      <c r="U9" s="192"/>
      <c r="V9" s="76" t="s">
        <v>310</v>
      </c>
      <c r="W9" s="147"/>
      <c r="Y9" s="178"/>
      <c r="Z9" s="178"/>
      <c r="AA9" s="178"/>
    </row>
    <row r="10" spans="2:27">
      <c r="B10" s="133"/>
      <c r="C10" s="134" t="s">
        <v>45</v>
      </c>
      <c r="D10" s="76" t="s">
        <v>313</v>
      </c>
      <c r="E10" s="70">
        <v>0</v>
      </c>
      <c r="F10" s="70">
        <v>0</v>
      </c>
      <c r="G10" s="70">
        <v>0</v>
      </c>
      <c r="H10" s="70">
        <v>0</v>
      </c>
      <c r="I10" s="70">
        <v>0</v>
      </c>
      <c r="J10" s="104">
        <v>0</v>
      </c>
      <c r="K10" s="104">
        <v>0</v>
      </c>
      <c r="L10" s="104">
        <v>0</v>
      </c>
      <c r="M10" s="104">
        <v>0</v>
      </c>
      <c r="N10" s="62">
        <v>0</v>
      </c>
      <c r="O10" s="154">
        <v>0</v>
      </c>
      <c r="P10" s="234">
        <v>0</v>
      </c>
      <c r="Q10" s="155">
        <v>0</v>
      </c>
      <c r="R10" s="192">
        <v>0</v>
      </c>
      <c r="S10" s="192"/>
      <c r="T10" s="192"/>
      <c r="U10" s="192"/>
      <c r="V10" s="76" t="s">
        <v>310</v>
      </c>
      <c r="W10" s="147"/>
      <c r="Y10" s="178"/>
      <c r="Z10" s="178"/>
      <c r="AA10" s="178"/>
    </row>
    <row r="11" spans="2:27" ht="43.2">
      <c r="B11" s="133"/>
      <c r="C11" s="134" t="s">
        <v>67</v>
      </c>
      <c r="D11" s="76" t="s">
        <v>314</v>
      </c>
      <c r="E11" s="70">
        <v>0</v>
      </c>
      <c r="F11" s="70">
        <v>0</v>
      </c>
      <c r="G11" s="70">
        <v>0</v>
      </c>
      <c r="H11" s="70">
        <v>0</v>
      </c>
      <c r="I11" s="70">
        <v>0</v>
      </c>
      <c r="J11" s="104">
        <v>0</v>
      </c>
      <c r="K11" s="104">
        <v>0</v>
      </c>
      <c r="L11" s="104">
        <v>0</v>
      </c>
      <c r="M11" s="104">
        <v>0</v>
      </c>
      <c r="N11" s="62">
        <v>0</v>
      </c>
      <c r="O11" s="154">
        <v>0</v>
      </c>
      <c r="P11" s="234">
        <v>0</v>
      </c>
      <c r="Q11" s="155">
        <v>0</v>
      </c>
      <c r="R11" s="192">
        <v>0</v>
      </c>
      <c r="S11" s="192"/>
      <c r="T11" s="192"/>
      <c r="U11" s="192"/>
      <c r="V11" s="76" t="s">
        <v>310</v>
      </c>
      <c r="W11" s="94" t="s">
        <v>311</v>
      </c>
      <c r="Y11" s="178"/>
      <c r="Z11" s="178"/>
      <c r="AA11" s="178"/>
    </row>
    <row r="12" spans="2:27">
      <c r="B12" s="133"/>
      <c r="C12" s="134" t="s">
        <v>70</v>
      </c>
      <c r="D12" s="76" t="s">
        <v>315</v>
      </c>
      <c r="E12" s="70">
        <v>0</v>
      </c>
      <c r="F12" s="70">
        <v>0</v>
      </c>
      <c r="G12" s="70">
        <v>0</v>
      </c>
      <c r="H12" s="70">
        <v>0</v>
      </c>
      <c r="I12" s="70">
        <v>0</v>
      </c>
      <c r="J12" s="104">
        <v>0</v>
      </c>
      <c r="K12" s="104">
        <v>0</v>
      </c>
      <c r="L12" s="104">
        <v>0</v>
      </c>
      <c r="M12" s="104">
        <v>0</v>
      </c>
      <c r="N12" s="62">
        <v>0</v>
      </c>
      <c r="O12" s="154">
        <v>0</v>
      </c>
      <c r="P12" s="234">
        <v>0</v>
      </c>
      <c r="Q12" s="155">
        <v>0</v>
      </c>
      <c r="R12" s="192">
        <v>0</v>
      </c>
      <c r="S12" s="192"/>
      <c r="T12" s="192"/>
      <c r="U12" s="192"/>
      <c r="V12" s="76" t="s">
        <v>310</v>
      </c>
      <c r="W12" s="147"/>
      <c r="Y12" s="178"/>
      <c r="Z12" s="178"/>
      <c r="AA12" s="178"/>
    </row>
    <row r="13" spans="2:27">
      <c r="B13" s="133" t="s">
        <v>316</v>
      </c>
      <c r="C13" s="134" t="s">
        <v>192</v>
      </c>
      <c r="D13" s="76" t="s">
        <v>317</v>
      </c>
      <c r="E13" s="70">
        <v>0</v>
      </c>
      <c r="F13" s="70">
        <v>0</v>
      </c>
      <c r="G13" s="70">
        <v>0</v>
      </c>
      <c r="H13" s="70">
        <v>0</v>
      </c>
      <c r="I13" s="70">
        <v>0</v>
      </c>
      <c r="J13" s="104">
        <v>0</v>
      </c>
      <c r="K13" s="104">
        <v>0</v>
      </c>
      <c r="L13" s="104">
        <v>0</v>
      </c>
      <c r="M13" s="104">
        <v>0</v>
      </c>
      <c r="N13" s="62">
        <v>0</v>
      </c>
      <c r="O13" s="154">
        <v>0</v>
      </c>
      <c r="P13" s="234">
        <v>0</v>
      </c>
      <c r="Q13" s="155">
        <v>0</v>
      </c>
      <c r="R13" s="192">
        <v>0</v>
      </c>
      <c r="S13" s="192"/>
      <c r="T13" s="192"/>
      <c r="U13" s="192"/>
      <c r="V13" s="76" t="s">
        <v>310</v>
      </c>
      <c r="W13" s="147"/>
      <c r="Y13" s="178"/>
      <c r="Z13" s="178"/>
      <c r="AA13" s="178"/>
    </row>
    <row r="14" spans="2:27" ht="43.2">
      <c r="B14" s="133"/>
      <c r="C14" s="134" t="s">
        <v>195</v>
      </c>
      <c r="D14" s="76" t="s">
        <v>318</v>
      </c>
      <c r="E14" s="70">
        <v>0</v>
      </c>
      <c r="F14" s="70">
        <v>0</v>
      </c>
      <c r="G14" s="70">
        <v>0</v>
      </c>
      <c r="H14" s="70">
        <v>0</v>
      </c>
      <c r="I14" s="70">
        <v>0</v>
      </c>
      <c r="J14" s="104">
        <v>0</v>
      </c>
      <c r="K14" s="104">
        <v>1</v>
      </c>
      <c r="L14" s="104">
        <v>0</v>
      </c>
      <c r="M14" s="104">
        <v>0</v>
      </c>
      <c r="N14" s="62">
        <v>0</v>
      </c>
      <c r="O14" s="154">
        <v>1</v>
      </c>
      <c r="P14" s="234">
        <v>0</v>
      </c>
      <c r="Q14" s="155">
        <v>0</v>
      </c>
      <c r="R14" s="192">
        <v>0</v>
      </c>
      <c r="S14" s="192"/>
      <c r="T14" s="192"/>
      <c r="U14" s="192"/>
      <c r="V14" s="76" t="s">
        <v>310</v>
      </c>
      <c r="W14" s="94" t="s">
        <v>311</v>
      </c>
      <c r="Y14" s="178"/>
      <c r="Z14" s="178"/>
      <c r="AA14" s="178"/>
    </row>
    <row r="15" spans="2:27">
      <c r="B15" s="133"/>
      <c r="C15" s="134" t="s">
        <v>197</v>
      </c>
      <c r="D15" s="76" t="s">
        <v>319</v>
      </c>
      <c r="E15" s="70">
        <v>0</v>
      </c>
      <c r="F15" s="70">
        <v>0</v>
      </c>
      <c r="G15" s="70">
        <v>0</v>
      </c>
      <c r="H15" s="70">
        <v>0</v>
      </c>
      <c r="I15" s="70">
        <v>0</v>
      </c>
      <c r="J15" s="104">
        <v>0</v>
      </c>
      <c r="K15" s="104">
        <v>0</v>
      </c>
      <c r="L15" s="104">
        <v>0</v>
      </c>
      <c r="M15" s="104">
        <v>0</v>
      </c>
      <c r="N15" s="62">
        <v>0</v>
      </c>
      <c r="O15" s="154">
        <v>0</v>
      </c>
      <c r="P15" s="234">
        <v>0</v>
      </c>
      <c r="Q15" s="155">
        <v>0</v>
      </c>
      <c r="R15" s="192">
        <v>0</v>
      </c>
      <c r="S15" s="192"/>
      <c r="T15" s="192"/>
      <c r="U15" s="192"/>
      <c r="V15" s="76" t="s">
        <v>310</v>
      </c>
      <c r="W15" s="147"/>
      <c r="Y15" s="178"/>
      <c r="Z15" s="178"/>
      <c r="AA15" s="178"/>
    </row>
    <row r="16" spans="2:27" ht="43.2">
      <c r="B16" s="133"/>
      <c r="C16" s="134" t="s">
        <v>199</v>
      </c>
      <c r="D16" s="76" t="s">
        <v>320</v>
      </c>
      <c r="E16" s="70">
        <v>0</v>
      </c>
      <c r="F16" s="70">
        <v>0</v>
      </c>
      <c r="G16" s="70">
        <v>0</v>
      </c>
      <c r="H16" s="70">
        <v>0</v>
      </c>
      <c r="I16" s="70">
        <v>0</v>
      </c>
      <c r="J16" s="104">
        <v>0</v>
      </c>
      <c r="K16" s="104">
        <v>0</v>
      </c>
      <c r="L16" s="104">
        <v>3</v>
      </c>
      <c r="M16" s="104">
        <v>0</v>
      </c>
      <c r="N16" s="62">
        <v>0</v>
      </c>
      <c r="O16" s="154">
        <v>0</v>
      </c>
      <c r="P16" s="234">
        <v>0</v>
      </c>
      <c r="Q16" s="155">
        <v>0</v>
      </c>
      <c r="R16" s="192">
        <v>1</v>
      </c>
      <c r="S16" s="192"/>
      <c r="T16" s="192"/>
      <c r="U16" s="192"/>
      <c r="V16" s="76" t="s">
        <v>310</v>
      </c>
      <c r="W16" s="94" t="s">
        <v>311</v>
      </c>
      <c r="Y16" s="178"/>
      <c r="Z16" s="178"/>
      <c r="AA16" s="178"/>
    </row>
    <row r="17" spans="2:27">
      <c r="B17" s="133"/>
      <c r="C17" s="134" t="s">
        <v>296</v>
      </c>
      <c r="D17" s="76" t="s">
        <v>321</v>
      </c>
      <c r="E17" s="70">
        <v>0</v>
      </c>
      <c r="F17" s="70">
        <v>0</v>
      </c>
      <c r="G17" s="70">
        <v>0</v>
      </c>
      <c r="H17" s="70">
        <v>0</v>
      </c>
      <c r="I17" s="70">
        <v>0</v>
      </c>
      <c r="J17" s="104">
        <v>0</v>
      </c>
      <c r="K17" s="104">
        <v>0</v>
      </c>
      <c r="L17" s="104">
        <v>0</v>
      </c>
      <c r="M17" s="104">
        <v>0</v>
      </c>
      <c r="N17" s="62">
        <v>0</v>
      </c>
      <c r="O17" s="154">
        <v>0</v>
      </c>
      <c r="P17" s="234">
        <v>0</v>
      </c>
      <c r="Q17" s="155">
        <v>0</v>
      </c>
      <c r="R17" s="192">
        <v>0</v>
      </c>
      <c r="S17" s="192"/>
      <c r="T17" s="192"/>
      <c r="U17" s="192"/>
      <c r="V17" s="76" t="s">
        <v>310</v>
      </c>
      <c r="W17" s="147"/>
      <c r="Y17" s="178"/>
      <c r="Z17" s="178"/>
      <c r="AA17" s="178"/>
    </row>
    <row r="18" spans="2:27">
      <c r="B18" s="133" t="s">
        <v>322</v>
      </c>
      <c r="C18" s="134" t="s">
        <v>138</v>
      </c>
      <c r="D18" s="76" t="s">
        <v>323</v>
      </c>
      <c r="E18" s="70">
        <v>0</v>
      </c>
      <c r="F18" s="70">
        <v>0</v>
      </c>
      <c r="G18" s="70">
        <v>0</v>
      </c>
      <c r="H18" s="70">
        <v>0</v>
      </c>
      <c r="I18" s="70">
        <v>0</v>
      </c>
      <c r="J18" s="104">
        <v>0</v>
      </c>
      <c r="K18" s="104">
        <v>0</v>
      </c>
      <c r="L18" s="104">
        <v>0</v>
      </c>
      <c r="M18" s="104">
        <v>0</v>
      </c>
      <c r="N18" s="62">
        <v>0</v>
      </c>
      <c r="O18" s="154">
        <v>0</v>
      </c>
      <c r="P18" s="234">
        <v>0</v>
      </c>
      <c r="Q18" s="155">
        <v>0</v>
      </c>
      <c r="R18" s="192">
        <v>0</v>
      </c>
      <c r="S18" s="192"/>
      <c r="T18" s="192"/>
      <c r="U18" s="192"/>
      <c r="V18" s="76" t="s">
        <v>310</v>
      </c>
      <c r="W18" s="147"/>
      <c r="Y18" s="178"/>
      <c r="Z18" s="178"/>
      <c r="AA18" s="178"/>
    </row>
    <row r="19" spans="2:27">
      <c r="B19" s="133"/>
      <c r="C19" s="134" t="s">
        <v>142</v>
      </c>
      <c r="D19" s="76" t="s">
        <v>324</v>
      </c>
      <c r="E19" s="70">
        <v>0</v>
      </c>
      <c r="F19" s="70">
        <v>0</v>
      </c>
      <c r="G19" s="70">
        <v>0</v>
      </c>
      <c r="H19" s="70">
        <v>0</v>
      </c>
      <c r="I19" s="70">
        <v>0</v>
      </c>
      <c r="J19" s="104">
        <v>0</v>
      </c>
      <c r="K19" s="104">
        <v>0</v>
      </c>
      <c r="L19" s="104">
        <v>0</v>
      </c>
      <c r="M19" s="104">
        <v>0</v>
      </c>
      <c r="N19" s="62">
        <v>0</v>
      </c>
      <c r="O19" s="154">
        <v>0</v>
      </c>
      <c r="P19" s="234">
        <v>0</v>
      </c>
      <c r="Q19" s="155">
        <v>0</v>
      </c>
      <c r="R19" s="192">
        <v>0</v>
      </c>
      <c r="S19" s="192"/>
      <c r="T19" s="192"/>
      <c r="U19" s="192"/>
      <c r="V19" s="76" t="s">
        <v>310</v>
      </c>
      <c r="W19" s="147"/>
      <c r="Y19" s="178"/>
      <c r="Z19" s="178"/>
      <c r="AA19" s="178"/>
    </row>
    <row r="20" spans="2:27">
      <c r="B20" s="133"/>
      <c r="C20" s="134" t="s">
        <v>145</v>
      </c>
      <c r="D20" s="76" t="s">
        <v>325</v>
      </c>
      <c r="E20" s="70">
        <v>0</v>
      </c>
      <c r="F20" s="70">
        <v>0</v>
      </c>
      <c r="G20" s="70">
        <v>0</v>
      </c>
      <c r="H20" s="70">
        <v>0</v>
      </c>
      <c r="I20" s="70">
        <v>0</v>
      </c>
      <c r="J20" s="104">
        <v>0</v>
      </c>
      <c r="K20" s="104">
        <v>0</v>
      </c>
      <c r="L20" s="104">
        <v>0</v>
      </c>
      <c r="M20" s="104">
        <v>0</v>
      </c>
      <c r="N20" s="62">
        <v>0</v>
      </c>
      <c r="O20" s="154">
        <v>0</v>
      </c>
      <c r="P20" s="234">
        <v>0</v>
      </c>
      <c r="Q20" s="155">
        <v>0</v>
      </c>
      <c r="R20" s="192">
        <v>0</v>
      </c>
      <c r="S20" s="192"/>
      <c r="T20" s="192"/>
      <c r="U20" s="192"/>
      <c r="V20" s="76" t="s">
        <v>310</v>
      </c>
      <c r="W20" s="147"/>
      <c r="Y20" s="178"/>
      <c r="Z20" s="178"/>
      <c r="AA20" s="178"/>
    </row>
    <row r="21" spans="2:27">
      <c r="B21" s="133"/>
      <c r="C21" s="134" t="s">
        <v>302</v>
      </c>
      <c r="D21" s="76" t="s">
        <v>326</v>
      </c>
      <c r="E21" s="70">
        <v>0</v>
      </c>
      <c r="F21" s="70">
        <v>0</v>
      </c>
      <c r="G21" s="70">
        <v>0</v>
      </c>
      <c r="H21" s="70">
        <v>0</v>
      </c>
      <c r="I21" s="70">
        <v>0</v>
      </c>
      <c r="J21" s="104">
        <v>0</v>
      </c>
      <c r="K21" s="104">
        <v>0</v>
      </c>
      <c r="L21" s="104">
        <v>0</v>
      </c>
      <c r="M21" s="104">
        <v>0</v>
      </c>
      <c r="N21" s="62">
        <v>0</v>
      </c>
      <c r="O21" s="154">
        <v>0</v>
      </c>
      <c r="P21" s="234">
        <v>0</v>
      </c>
      <c r="Q21" s="155">
        <v>0</v>
      </c>
      <c r="R21" s="192">
        <v>0</v>
      </c>
      <c r="S21" s="192"/>
      <c r="T21" s="192"/>
      <c r="U21" s="192"/>
      <c r="V21" s="76" t="s">
        <v>310</v>
      </c>
      <c r="W21" s="147"/>
      <c r="Y21" s="178"/>
      <c r="Z21" s="178"/>
      <c r="AA21" s="178"/>
    </row>
    <row r="22" spans="2:27">
      <c r="B22" s="133"/>
      <c r="C22" s="134" t="s">
        <v>304</v>
      </c>
      <c r="D22" s="76" t="s">
        <v>327</v>
      </c>
      <c r="E22" s="70">
        <v>0</v>
      </c>
      <c r="F22" s="70">
        <v>0</v>
      </c>
      <c r="G22" s="70">
        <v>0</v>
      </c>
      <c r="H22" s="70">
        <v>0</v>
      </c>
      <c r="I22" s="70">
        <v>0</v>
      </c>
      <c r="J22" s="104">
        <v>0</v>
      </c>
      <c r="K22" s="104">
        <v>0</v>
      </c>
      <c r="L22" s="104">
        <v>0</v>
      </c>
      <c r="M22" s="104">
        <v>0</v>
      </c>
      <c r="N22" s="62">
        <v>0</v>
      </c>
      <c r="O22" s="154">
        <v>0</v>
      </c>
      <c r="P22" s="234">
        <v>0</v>
      </c>
      <c r="Q22" s="155">
        <v>0</v>
      </c>
      <c r="R22" s="192">
        <v>0</v>
      </c>
      <c r="S22" s="192"/>
      <c r="T22" s="192"/>
      <c r="U22" s="192"/>
      <c r="V22" s="76" t="s">
        <v>310</v>
      </c>
      <c r="W22" s="147"/>
      <c r="Y22" s="178"/>
      <c r="Z22" s="178"/>
      <c r="AA22" s="178"/>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3" scale="3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AA64"/>
  <sheetViews>
    <sheetView view="pageBreakPreview" zoomScale="85" zoomScaleNormal="100" zoomScaleSheetLayoutView="85" zoomScalePageLayoutView="85" workbookViewId="0">
      <selection activeCell="T12" sqref="T12"/>
    </sheetView>
  </sheetViews>
  <sheetFormatPr defaultColWidth="9.109375" defaultRowHeight="14.4"/>
  <cols>
    <col min="1" max="1" width="5.44140625" style="7" customWidth="1"/>
    <col min="2" max="2" width="37.109375" style="1" customWidth="1"/>
    <col min="3" max="3" width="39.109375" style="7" bestFit="1" customWidth="1"/>
    <col min="4" max="4" width="65.44140625" style="7" customWidth="1"/>
    <col min="5" max="5" width="10.88671875" style="7" bestFit="1" customWidth="1"/>
    <col min="6" max="13" width="10.44140625" style="7" customWidth="1"/>
    <col min="14" max="14" width="10.109375" style="7" bestFit="1" customWidth="1"/>
    <col min="15" max="15" width="15" style="7" customWidth="1"/>
    <col min="16" max="16" width="16.88671875" style="7" customWidth="1"/>
    <col min="17" max="17" width="13.109375" style="7" customWidth="1"/>
    <col min="18" max="21" width="9.109375" style="7" customWidth="1"/>
    <col min="22" max="22" width="66.109375" style="1" customWidth="1"/>
    <col min="23" max="23" width="69" style="181" customWidth="1"/>
    <col min="24" max="24" width="9.109375" style="7"/>
    <col min="25" max="25" width="27.44140625" style="174" customWidth="1"/>
    <col min="26" max="27" width="27.44140625" style="64" customWidth="1"/>
    <col min="28" max="16384" width="9.109375" style="7"/>
  </cols>
  <sheetData>
    <row r="1" spans="2:27">
      <c r="Y1" s="178"/>
    </row>
    <row r="2" spans="2:27">
      <c r="B2" s="13" t="s">
        <v>20</v>
      </c>
      <c r="C2" s="16" t="str">
        <f>IF('Quarterly Submission Guide'!$D$20 = "", "",'Quarterly Submission Guide'!$D$20)</f>
        <v>Southern California Edison Company</v>
      </c>
      <c r="Y2" s="178"/>
    </row>
    <row r="3" spans="2:27">
      <c r="B3" s="14" t="s">
        <v>58</v>
      </c>
      <c r="C3" s="12">
        <v>6</v>
      </c>
      <c r="Y3" s="178"/>
    </row>
    <row r="4" spans="2:27">
      <c r="B4" s="15" t="s">
        <v>26</v>
      </c>
      <c r="C4" s="23">
        <f>'Quarterly Submission Guide'!D24</f>
        <v>44683</v>
      </c>
      <c r="Y4" s="178"/>
    </row>
    <row r="5" spans="2:27">
      <c r="R5" s="7" t="s">
        <v>60</v>
      </c>
      <c r="Y5" s="178"/>
    </row>
    <row r="6" spans="2:27">
      <c r="B6" s="3" t="s">
        <v>328</v>
      </c>
      <c r="C6" s="2"/>
      <c r="D6" s="2"/>
      <c r="E6" s="64"/>
      <c r="F6" s="64"/>
      <c r="G6" s="64"/>
      <c r="H6" s="64"/>
      <c r="I6" s="64"/>
      <c r="J6" s="65">
        <v>1</v>
      </c>
      <c r="K6" s="65">
        <v>2</v>
      </c>
      <c r="L6" s="65">
        <v>3</v>
      </c>
      <c r="M6" s="65">
        <v>4</v>
      </c>
      <c r="N6" s="65">
        <v>1</v>
      </c>
      <c r="O6" s="65">
        <v>2</v>
      </c>
      <c r="P6" s="65">
        <v>3</v>
      </c>
      <c r="Q6" s="65">
        <v>4</v>
      </c>
      <c r="R6" s="65">
        <v>1</v>
      </c>
      <c r="S6" s="65">
        <v>2</v>
      </c>
      <c r="T6" s="65">
        <v>3</v>
      </c>
      <c r="U6" s="65">
        <v>4</v>
      </c>
      <c r="V6" s="6"/>
      <c r="W6" s="182"/>
      <c r="Y6" s="395"/>
      <c r="Z6" s="395"/>
      <c r="AA6" s="395"/>
    </row>
    <row r="7" spans="2:27">
      <c r="B7" s="4" t="s">
        <v>28</v>
      </c>
      <c r="C7" s="5" t="s">
        <v>29</v>
      </c>
      <c r="D7" s="5" t="s">
        <v>175</v>
      </c>
      <c r="E7" s="66">
        <v>2015</v>
      </c>
      <c r="F7" s="66">
        <v>2016</v>
      </c>
      <c r="G7" s="66">
        <v>2017</v>
      </c>
      <c r="H7" s="66">
        <v>2018</v>
      </c>
      <c r="I7" s="66">
        <v>2019</v>
      </c>
      <c r="J7" s="66">
        <v>2020</v>
      </c>
      <c r="K7" s="66">
        <v>2020</v>
      </c>
      <c r="L7" s="66">
        <v>2020</v>
      </c>
      <c r="M7" s="66">
        <v>2020</v>
      </c>
      <c r="N7" s="66">
        <v>2021</v>
      </c>
      <c r="O7" s="66">
        <v>2021</v>
      </c>
      <c r="P7" s="66">
        <v>2021</v>
      </c>
      <c r="Q7" s="66">
        <v>2021</v>
      </c>
      <c r="R7" s="66">
        <v>2022</v>
      </c>
      <c r="S7" s="66">
        <v>2022</v>
      </c>
      <c r="T7" s="66">
        <v>2022</v>
      </c>
      <c r="U7" s="66">
        <v>2022</v>
      </c>
      <c r="V7" s="4" t="s">
        <v>61</v>
      </c>
      <c r="W7" s="183" t="s">
        <v>62</v>
      </c>
      <c r="Y7" s="395"/>
      <c r="Z7" s="395"/>
      <c r="AA7" s="395"/>
    </row>
    <row r="8" spans="2:27" ht="129.6">
      <c r="B8" s="131" t="s">
        <v>329</v>
      </c>
      <c r="C8" s="132" t="s">
        <v>32</v>
      </c>
      <c r="D8" s="76" t="s">
        <v>330</v>
      </c>
      <c r="E8" s="105">
        <v>80503.67</v>
      </c>
      <c r="F8" s="105">
        <v>286326.53000000003</v>
      </c>
      <c r="G8" s="105">
        <v>476404.26</v>
      </c>
      <c r="H8" s="105">
        <v>283806.28000000003</v>
      </c>
      <c r="I8" s="105">
        <v>201423</v>
      </c>
      <c r="J8" s="105">
        <v>0</v>
      </c>
      <c r="K8" s="105">
        <v>24844.84</v>
      </c>
      <c r="L8" s="105">
        <v>62241.17</v>
      </c>
      <c r="M8" s="105">
        <v>162421.73000000001</v>
      </c>
      <c r="N8" s="261">
        <v>58515.179762514555</v>
      </c>
      <c r="O8" s="262">
        <v>16825.39</v>
      </c>
      <c r="P8" s="261">
        <v>5764.5</v>
      </c>
      <c r="Q8" s="324">
        <v>107566.67</v>
      </c>
      <c r="R8" s="416">
        <v>0</v>
      </c>
      <c r="S8" s="324"/>
      <c r="T8" s="324"/>
      <c r="U8" s="324"/>
      <c r="V8" s="150" t="s">
        <v>331</v>
      </c>
      <c r="W8" s="179" t="s">
        <v>332</v>
      </c>
      <c r="Y8" s="178"/>
      <c r="Z8" s="178"/>
      <c r="AA8" s="178"/>
    </row>
    <row r="9" spans="2:27" ht="129.6">
      <c r="B9" s="137"/>
      <c r="C9" s="134" t="s">
        <v>37</v>
      </c>
      <c r="D9" s="76" t="s">
        <v>333</v>
      </c>
      <c r="E9" s="100">
        <v>0.75</v>
      </c>
      <c r="F9" s="100">
        <v>8.01</v>
      </c>
      <c r="G9" s="100">
        <v>4.1399999999999997</v>
      </c>
      <c r="H9" s="100">
        <v>2.78</v>
      </c>
      <c r="I9" s="100">
        <v>1.74</v>
      </c>
      <c r="J9" s="100">
        <v>0</v>
      </c>
      <c r="K9" s="100">
        <v>0.39</v>
      </c>
      <c r="L9" s="100">
        <v>1.25</v>
      </c>
      <c r="M9" s="100">
        <v>1.65</v>
      </c>
      <c r="N9" s="263">
        <v>0.59551739738681708</v>
      </c>
      <c r="O9" s="264">
        <v>0.32</v>
      </c>
      <c r="P9" s="263">
        <v>0.28000000000000003</v>
      </c>
      <c r="Q9" s="325">
        <v>0.3</v>
      </c>
      <c r="R9" s="417">
        <v>0</v>
      </c>
      <c r="S9" s="325"/>
      <c r="T9" s="325"/>
      <c r="U9" s="325"/>
      <c r="V9" s="76" t="s">
        <v>334</v>
      </c>
      <c r="W9" s="184" t="s">
        <v>332</v>
      </c>
      <c r="Y9" s="178"/>
      <c r="Z9" s="178"/>
      <c r="AA9" s="178"/>
    </row>
    <row r="10" spans="2:27" ht="129.6">
      <c r="B10" s="133"/>
      <c r="C10" s="134" t="s">
        <v>45</v>
      </c>
      <c r="D10" s="76" t="s">
        <v>335</v>
      </c>
      <c r="E10" s="100">
        <v>9213.8700000000008</v>
      </c>
      <c r="F10" s="100">
        <v>31921.01</v>
      </c>
      <c r="G10" s="100">
        <v>50038.98</v>
      </c>
      <c r="H10" s="100">
        <v>31294.57</v>
      </c>
      <c r="I10" s="100">
        <v>21597.87</v>
      </c>
      <c r="J10" s="100">
        <v>0</v>
      </c>
      <c r="K10" s="100">
        <v>4391.03</v>
      </c>
      <c r="L10" s="100">
        <v>10010.959999999999</v>
      </c>
      <c r="M10" s="100">
        <v>17964.310000000001</v>
      </c>
      <c r="N10" s="125">
        <v>7002.8517387214579</v>
      </c>
      <c r="O10" s="264">
        <v>3074.07</v>
      </c>
      <c r="P10" s="125">
        <v>2859.56</v>
      </c>
      <c r="Q10" s="167">
        <v>10162.57</v>
      </c>
      <c r="R10" s="377">
        <v>0</v>
      </c>
      <c r="S10" s="167"/>
      <c r="T10" s="167"/>
      <c r="U10" s="167"/>
      <c r="V10" s="76" t="s">
        <v>334</v>
      </c>
      <c r="W10" s="184" t="s">
        <v>332</v>
      </c>
      <c r="Y10" s="178"/>
      <c r="Z10" s="178"/>
      <c r="AA10" s="178"/>
    </row>
    <row r="11" spans="2:27" ht="129.6">
      <c r="B11" s="133"/>
      <c r="C11" s="134" t="s">
        <v>67</v>
      </c>
      <c r="D11" s="76" t="s">
        <v>336</v>
      </c>
      <c r="E11" s="100">
        <v>25523.13</v>
      </c>
      <c r="F11" s="100">
        <v>88117.02</v>
      </c>
      <c r="G11" s="100">
        <v>127005.19</v>
      </c>
      <c r="H11" s="100">
        <v>82216.160000000003</v>
      </c>
      <c r="I11" s="100">
        <v>57321.440000000002</v>
      </c>
      <c r="J11" s="100">
        <v>0</v>
      </c>
      <c r="K11" s="100">
        <v>4030.7</v>
      </c>
      <c r="L11" s="100">
        <v>13919.77</v>
      </c>
      <c r="M11" s="100">
        <v>36805.019999999997</v>
      </c>
      <c r="N11" s="125">
        <v>17403.594895026155</v>
      </c>
      <c r="O11" s="264">
        <v>1214.1400000000001</v>
      </c>
      <c r="P11" s="125">
        <v>2029.13</v>
      </c>
      <c r="Q11" s="167">
        <v>25933.09</v>
      </c>
      <c r="R11" s="377">
        <v>0</v>
      </c>
      <c r="S11" s="167"/>
      <c r="T11" s="167"/>
      <c r="U11" s="167"/>
      <c r="V11" s="76" t="s">
        <v>334</v>
      </c>
      <c r="W11" s="184" t="s">
        <v>332</v>
      </c>
      <c r="Y11" s="178"/>
      <c r="Z11" s="178"/>
      <c r="AA11" s="178"/>
    </row>
    <row r="12" spans="2:27" ht="129.6">
      <c r="B12" s="133"/>
      <c r="C12" s="134" t="s">
        <v>70</v>
      </c>
      <c r="D12" s="76" t="s">
        <v>337</v>
      </c>
      <c r="E12" s="100">
        <v>45765.919999999998</v>
      </c>
      <c r="F12" s="100">
        <v>166280.5</v>
      </c>
      <c r="G12" s="100">
        <v>299355.96000000002</v>
      </c>
      <c r="H12" s="100">
        <v>170292.77</v>
      </c>
      <c r="I12" s="100">
        <v>122501.95</v>
      </c>
      <c r="J12" s="100">
        <v>0</v>
      </c>
      <c r="K12" s="100">
        <v>16422.72</v>
      </c>
      <c r="L12" s="100">
        <v>38309.19</v>
      </c>
      <c r="M12" s="100">
        <v>107650.74</v>
      </c>
      <c r="N12" s="125">
        <v>34108.137611369559</v>
      </c>
      <c r="O12" s="264">
        <v>12536.87</v>
      </c>
      <c r="P12" s="125">
        <v>875.53</v>
      </c>
      <c r="Q12" s="167">
        <v>71470.720000000001</v>
      </c>
      <c r="R12" s="377">
        <v>0</v>
      </c>
      <c r="S12" s="167"/>
      <c r="T12" s="167"/>
      <c r="U12" s="167"/>
      <c r="V12" s="76" t="s">
        <v>334</v>
      </c>
      <c r="W12" s="184" t="s">
        <v>332</v>
      </c>
      <c r="Y12" s="178"/>
      <c r="Z12" s="178"/>
      <c r="AA12" s="178"/>
    </row>
    <row r="13" spans="2:27" ht="129.6">
      <c r="B13" s="133" t="s">
        <v>338</v>
      </c>
      <c r="C13" s="134" t="s">
        <v>192</v>
      </c>
      <c r="D13" s="139" t="s">
        <v>339</v>
      </c>
      <c r="E13" s="100">
        <v>78964.759999999995</v>
      </c>
      <c r="F13" s="100">
        <v>116378.06</v>
      </c>
      <c r="G13" s="100">
        <v>144820.10999999999</v>
      </c>
      <c r="H13" s="100">
        <v>133880.48000000001</v>
      </c>
      <c r="I13" s="100">
        <v>95208.03</v>
      </c>
      <c r="J13" s="100">
        <v>61544.800000000003</v>
      </c>
      <c r="K13" s="100">
        <v>9235.36</v>
      </c>
      <c r="L13" s="100">
        <v>61.99</v>
      </c>
      <c r="M13" s="100">
        <v>57071.56</v>
      </c>
      <c r="N13" s="125">
        <v>78100.907692257184</v>
      </c>
      <c r="O13" s="264">
        <v>10502.66</v>
      </c>
      <c r="P13" s="125">
        <v>0</v>
      </c>
      <c r="Q13" s="167">
        <v>28925.62</v>
      </c>
      <c r="R13" s="377">
        <v>49023.63536</v>
      </c>
      <c r="S13" s="167"/>
      <c r="T13" s="167"/>
      <c r="U13" s="167"/>
      <c r="V13" s="76" t="s">
        <v>340</v>
      </c>
      <c r="W13" s="184" t="s">
        <v>332</v>
      </c>
      <c r="Y13" s="178"/>
      <c r="Z13" s="178"/>
      <c r="AA13" s="178"/>
    </row>
    <row r="14" spans="2:27" ht="28.8">
      <c r="B14" s="133" t="s">
        <v>341</v>
      </c>
      <c r="C14" s="134" t="s">
        <v>138</v>
      </c>
      <c r="D14" s="76" t="s">
        <v>342</v>
      </c>
      <c r="E14" s="68"/>
      <c r="F14" s="68"/>
      <c r="G14" s="68"/>
      <c r="H14" s="68"/>
      <c r="I14" s="68"/>
      <c r="J14" s="69"/>
      <c r="K14" s="69"/>
      <c r="L14" s="69"/>
      <c r="M14" s="67"/>
      <c r="N14" s="265"/>
      <c r="O14" s="266"/>
      <c r="P14" s="267"/>
      <c r="Q14" s="265"/>
      <c r="R14" s="265"/>
      <c r="S14" s="265"/>
      <c r="T14" s="265"/>
      <c r="U14" s="265"/>
      <c r="V14" s="76"/>
      <c r="W14" s="180"/>
      <c r="Y14" s="178"/>
      <c r="Z14" s="178"/>
      <c r="AA14" s="178"/>
    </row>
    <row r="15" spans="2:27">
      <c r="B15" s="54"/>
      <c r="C15" s="55"/>
      <c r="D15" s="55"/>
      <c r="E15" s="326"/>
      <c r="F15" s="326"/>
      <c r="G15" s="326"/>
      <c r="H15" s="326"/>
      <c r="I15" s="326"/>
      <c r="J15" s="326"/>
      <c r="K15" s="326"/>
      <c r="L15" s="326"/>
      <c r="M15" s="326"/>
      <c r="N15" s="326"/>
      <c r="O15" s="326"/>
      <c r="P15" s="326"/>
      <c r="Q15" s="326"/>
      <c r="R15" s="55"/>
      <c r="S15" s="55"/>
      <c r="T15" s="55"/>
      <c r="U15" s="55"/>
      <c r="V15" s="54"/>
      <c r="W15" s="185"/>
      <c r="Y15" s="178"/>
    </row>
    <row r="16" spans="2:27">
      <c r="B16" s="54"/>
      <c r="C16" s="55"/>
      <c r="D16" s="55"/>
      <c r="E16" s="55"/>
      <c r="F16" s="55"/>
      <c r="G16" s="55"/>
      <c r="H16" s="55"/>
      <c r="I16" s="55"/>
      <c r="J16" s="55"/>
      <c r="K16" s="55"/>
      <c r="L16" s="55"/>
      <c r="M16" s="55"/>
      <c r="N16" s="55"/>
      <c r="O16" s="55"/>
      <c r="P16" s="55"/>
      <c r="Q16" s="55"/>
      <c r="R16" s="55"/>
      <c r="S16" s="55"/>
      <c r="T16" s="55"/>
      <c r="U16" s="55"/>
      <c r="V16" s="54"/>
      <c r="W16" s="185"/>
      <c r="Y16" s="178"/>
    </row>
    <row r="17" spans="2:25">
      <c r="B17" s="54"/>
      <c r="C17" s="55"/>
      <c r="D17" s="55"/>
      <c r="E17" s="55"/>
      <c r="F17" s="55"/>
      <c r="G17" s="55"/>
      <c r="H17" s="55"/>
      <c r="I17" s="55"/>
      <c r="J17" s="55"/>
      <c r="K17" s="55"/>
      <c r="L17" s="55"/>
      <c r="M17" s="55"/>
      <c r="N17" s="55"/>
      <c r="O17" s="55"/>
      <c r="P17" s="55"/>
      <c r="Q17" s="55"/>
      <c r="R17" s="55"/>
      <c r="S17" s="55"/>
      <c r="T17" s="55"/>
      <c r="U17" s="55"/>
      <c r="V17" s="54"/>
      <c r="W17" s="185"/>
      <c r="Y17" s="178"/>
    </row>
    <row r="18" spans="2:25">
      <c r="B18" s="54"/>
      <c r="C18" s="55"/>
      <c r="D18" s="55"/>
      <c r="E18" s="55"/>
      <c r="F18" s="55"/>
      <c r="G18" s="55"/>
      <c r="H18" s="55"/>
      <c r="I18" s="55"/>
      <c r="J18" s="55"/>
      <c r="K18" s="55"/>
      <c r="L18" s="55"/>
      <c r="M18" s="55"/>
      <c r="N18" s="55"/>
      <c r="O18" s="55"/>
      <c r="P18" s="55"/>
      <c r="Q18" s="55"/>
      <c r="R18" s="55"/>
      <c r="S18" s="55"/>
      <c r="T18" s="55"/>
      <c r="U18" s="55"/>
      <c r="V18" s="54"/>
      <c r="W18" s="185"/>
      <c r="Y18" s="178"/>
    </row>
    <row r="19" spans="2:25">
      <c r="B19" s="54"/>
      <c r="C19" s="55"/>
      <c r="D19" s="55"/>
      <c r="E19" s="55"/>
      <c r="F19" s="55"/>
      <c r="G19" s="55"/>
      <c r="H19" s="55"/>
      <c r="I19" s="55"/>
      <c r="J19" s="55"/>
      <c r="K19" s="55"/>
      <c r="L19" s="55"/>
      <c r="M19" s="55"/>
      <c r="N19" s="55"/>
      <c r="O19" s="55"/>
      <c r="P19" s="55"/>
      <c r="Q19" s="55"/>
      <c r="R19" s="55"/>
      <c r="S19" s="55"/>
      <c r="T19" s="55"/>
      <c r="U19" s="55"/>
      <c r="V19" s="54"/>
      <c r="W19" s="185"/>
      <c r="Y19" s="178"/>
    </row>
    <row r="20" spans="2:25">
      <c r="B20" s="54"/>
      <c r="C20" s="55"/>
      <c r="D20" s="55"/>
      <c r="E20" s="55"/>
      <c r="F20" s="55"/>
      <c r="G20" s="55"/>
      <c r="H20" s="55"/>
      <c r="I20" s="55"/>
      <c r="J20" s="55"/>
      <c r="K20" s="55"/>
      <c r="L20" s="55"/>
      <c r="M20" s="55"/>
      <c r="N20" s="55"/>
      <c r="O20" s="55"/>
      <c r="P20" s="55"/>
      <c r="Q20" s="55"/>
      <c r="R20" s="55"/>
      <c r="S20" s="55"/>
      <c r="T20" s="55"/>
      <c r="U20" s="55"/>
      <c r="V20" s="54"/>
      <c r="W20" s="185"/>
      <c r="Y20" s="178"/>
    </row>
    <row r="21" spans="2:25">
      <c r="B21" s="54"/>
      <c r="C21" s="55"/>
      <c r="D21" s="55"/>
      <c r="E21" s="55"/>
      <c r="F21" s="55"/>
      <c r="G21" s="55"/>
      <c r="H21" s="55"/>
      <c r="I21" s="55"/>
      <c r="J21" s="55"/>
      <c r="K21" s="55"/>
      <c r="L21" s="55"/>
      <c r="M21" s="55"/>
      <c r="N21" s="55"/>
      <c r="O21" s="55"/>
      <c r="P21" s="55"/>
      <c r="Q21" s="55"/>
      <c r="R21" s="55"/>
      <c r="S21" s="55"/>
      <c r="T21" s="55"/>
      <c r="U21" s="55"/>
      <c r="V21" s="54"/>
      <c r="W21" s="185"/>
      <c r="Y21" s="178"/>
    </row>
    <row r="22" spans="2:25">
      <c r="B22" s="54"/>
      <c r="C22" s="55"/>
      <c r="D22" s="55"/>
      <c r="E22" s="55"/>
      <c r="F22" s="55"/>
      <c r="G22" s="55"/>
      <c r="H22" s="55"/>
      <c r="I22" s="55"/>
      <c r="J22" s="55"/>
      <c r="K22" s="55"/>
      <c r="L22" s="55"/>
      <c r="M22" s="55"/>
      <c r="N22" s="55"/>
      <c r="O22" s="55"/>
      <c r="P22" s="55"/>
      <c r="Q22" s="55"/>
      <c r="R22" s="55"/>
      <c r="S22" s="55"/>
      <c r="T22" s="55"/>
      <c r="U22" s="55"/>
      <c r="V22" s="54"/>
      <c r="W22" s="185"/>
      <c r="Y22" s="178"/>
    </row>
    <row r="23" spans="2:25">
      <c r="B23" s="54"/>
      <c r="C23" s="55"/>
      <c r="D23" s="55"/>
      <c r="E23" s="55"/>
      <c r="F23" s="55"/>
      <c r="G23" s="55"/>
      <c r="H23" s="55"/>
      <c r="I23" s="55"/>
      <c r="J23" s="55"/>
      <c r="K23" s="55"/>
      <c r="L23" s="55"/>
      <c r="M23" s="55"/>
      <c r="N23" s="55"/>
      <c r="O23" s="55"/>
      <c r="P23" s="55"/>
      <c r="Q23" s="55"/>
      <c r="R23" s="55"/>
      <c r="S23" s="55"/>
      <c r="T23" s="55"/>
      <c r="U23" s="55"/>
      <c r="V23" s="54"/>
      <c r="W23" s="185"/>
      <c r="Y23" s="178"/>
    </row>
    <row r="24" spans="2:25">
      <c r="B24" s="54"/>
      <c r="C24" s="55"/>
      <c r="D24" s="55"/>
      <c r="E24" s="55"/>
      <c r="F24" s="55"/>
      <c r="G24" s="55"/>
      <c r="H24" s="55"/>
      <c r="I24" s="55"/>
      <c r="J24" s="55"/>
      <c r="K24" s="55"/>
      <c r="L24" s="55"/>
      <c r="M24" s="55"/>
      <c r="N24" s="55"/>
      <c r="O24" s="55"/>
      <c r="P24" s="55"/>
      <c r="Q24" s="55"/>
      <c r="R24" s="55"/>
      <c r="S24" s="55"/>
      <c r="T24" s="55"/>
      <c r="U24" s="55"/>
      <c r="V24" s="54"/>
      <c r="W24" s="185"/>
      <c r="Y24" s="178"/>
    </row>
    <row r="25" spans="2:25">
      <c r="B25" s="54"/>
      <c r="C25" s="55"/>
      <c r="D25" s="55"/>
      <c r="E25" s="55"/>
      <c r="F25" s="55"/>
      <c r="G25" s="55"/>
      <c r="H25" s="55"/>
      <c r="I25" s="55"/>
      <c r="J25" s="55"/>
      <c r="K25" s="55"/>
      <c r="L25" s="55"/>
      <c r="M25" s="55"/>
      <c r="N25" s="55"/>
      <c r="O25" s="55"/>
      <c r="P25" s="55"/>
      <c r="Q25" s="55"/>
      <c r="R25" s="55"/>
      <c r="S25" s="55"/>
      <c r="T25" s="55"/>
      <c r="U25" s="55"/>
      <c r="V25" s="54"/>
      <c r="W25" s="185"/>
      <c r="Y25" s="178"/>
    </row>
    <row r="26" spans="2:25">
      <c r="B26" s="54"/>
      <c r="C26" s="55"/>
      <c r="D26" s="55"/>
      <c r="E26" s="55"/>
      <c r="F26" s="55"/>
      <c r="G26" s="55"/>
      <c r="H26" s="55"/>
      <c r="I26" s="55"/>
      <c r="J26" s="55"/>
      <c r="K26" s="55"/>
      <c r="L26" s="55"/>
      <c r="M26" s="55"/>
      <c r="N26" s="55"/>
      <c r="O26" s="55"/>
      <c r="P26" s="55"/>
      <c r="Q26" s="55"/>
      <c r="R26" s="55"/>
      <c r="S26" s="55"/>
      <c r="T26" s="55"/>
      <c r="U26" s="55"/>
      <c r="V26" s="54"/>
      <c r="W26" s="185"/>
      <c r="Y26" s="178"/>
    </row>
    <row r="27" spans="2:25">
      <c r="B27" s="54"/>
      <c r="C27" s="55"/>
      <c r="D27" s="55"/>
      <c r="E27" s="55"/>
      <c r="F27" s="55"/>
      <c r="G27" s="55"/>
      <c r="H27" s="55"/>
      <c r="I27" s="55"/>
      <c r="J27" s="55"/>
      <c r="K27" s="55"/>
      <c r="L27" s="55"/>
      <c r="M27" s="55"/>
      <c r="N27" s="55"/>
      <c r="O27" s="55"/>
      <c r="P27" s="55"/>
      <c r="Q27" s="55"/>
      <c r="R27" s="55"/>
      <c r="S27" s="55"/>
      <c r="T27" s="55"/>
      <c r="U27" s="55"/>
      <c r="V27" s="54"/>
      <c r="W27" s="185"/>
      <c r="Y27" s="178"/>
    </row>
    <row r="28" spans="2:25">
      <c r="B28" s="54"/>
      <c r="C28" s="55"/>
      <c r="D28" s="55"/>
      <c r="E28" s="55"/>
      <c r="F28" s="55"/>
      <c r="G28" s="55"/>
      <c r="H28" s="55"/>
      <c r="I28" s="55"/>
      <c r="J28" s="55"/>
      <c r="K28" s="55"/>
      <c r="L28" s="55"/>
      <c r="M28" s="55"/>
      <c r="N28" s="55"/>
      <c r="O28" s="55"/>
      <c r="P28" s="55"/>
      <c r="Q28" s="55"/>
      <c r="R28" s="55"/>
      <c r="S28" s="55"/>
      <c r="T28" s="55"/>
      <c r="U28" s="55"/>
      <c r="V28" s="54"/>
      <c r="W28" s="185"/>
      <c r="Y28" s="178"/>
    </row>
    <row r="29" spans="2:25">
      <c r="B29" s="54"/>
      <c r="C29" s="55"/>
      <c r="D29" s="55"/>
      <c r="E29" s="55"/>
      <c r="F29" s="55"/>
      <c r="G29" s="55"/>
      <c r="H29" s="55"/>
      <c r="I29" s="55"/>
      <c r="J29" s="55"/>
      <c r="K29" s="55"/>
      <c r="L29" s="55"/>
      <c r="M29" s="55"/>
      <c r="N29" s="55"/>
      <c r="O29" s="55"/>
      <c r="P29" s="55"/>
      <c r="Q29" s="55"/>
      <c r="R29" s="55"/>
      <c r="S29" s="55"/>
      <c r="T29" s="55"/>
      <c r="U29" s="55"/>
      <c r="V29" s="54"/>
      <c r="W29" s="185"/>
      <c r="Y29" s="178"/>
    </row>
    <row r="30" spans="2:25">
      <c r="B30" s="54"/>
      <c r="C30" s="55"/>
      <c r="D30" s="55"/>
      <c r="E30" s="55"/>
      <c r="F30" s="55"/>
      <c r="G30" s="55"/>
      <c r="H30" s="55"/>
      <c r="I30" s="55"/>
      <c r="J30" s="55"/>
      <c r="K30" s="55"/>
      <c r="L30" s="55"/>
      <c r="M30" s="55"/>
      <c r="N30" s="55"/>
      <c r="O30" s="55"/>
      <c r="P30" s="55"/>
      <c r="Q30" s="55"/>
      <c r="R30" s="55"/>
      <c r="S30" s="55"/>
      <c r="T30" s="55"/>
      <c r="U30" s="55"/>
      <c r="V30" s="54"/>
      <c r="W30" s="185"/>
      <c r="Y30" s="178"/>
    </row>
    <row r="31" spans="2:25">
      <c r="B31" s="54"/>
      <c r="C31" s="55"/>
      <c r="D31" s="55"/>
      <c r="E31" s="55"/>
      <c r="F31" s="55"/>
      <c r="G31" s="55"/>
      <c r="H31" s="55"/>
      <c r="I31" s="55"/>
      <c r="J31" s="55"/>
      <c r="K31" s="55"/>
      <c r="L31" s="55"/>
      <c r="M31" s="55"/>
      <c r="N31" s="55"/>
      <c r="O31" s="55"/>
      <c r="P31" s="55"/>
      <c r="Q31" s="55"/>
      <c r="R31" s="55"/>
      <c r="S31" s="55"/>
      <c r="T31" s="55"/>
      <c r="U31" s="55"/>
      <c r="V31" s="54"/>
      <c r="W31" s="185"/>
      <c r="Y31" s="178"/>
    </row>
    <row r="32" spans="2:25">
      <c r="B32" s="54"/>
      <c r="C32" s="55"/>
      <c r="D32" s="55"/>
      <c r="E32" s="55"/>
      <c r="F32" s="55"/>
      <c r="G32" s="55"/>
      <c r="H32" s="55"/>
      <c r="I32" s="55"/>
      <c r="J32" s="55"/>
      <c r="K32" s="55"/>
      <c r="L32" s="55"/>
      <c r="M32" s="55"/>
      <c r="N32" s="55"/>
      <c r="O32" s="55"/>
      <c r="P32" s="55"/>
      <c r="Q32" s="55"/>
      <c r="R32" s="55"/>
      <c r="S32" s="55"/>
      <c r="T32" s="55"/>
      <c r="U32" s="55"/>
      <c r="V32" s="54"/>
      <c r="W32" s="185"/>
      <c r="Y32" s="178"/>
    </row>
    <row r="33" spans="2:25">
      <c r="B33" s="54"/>
      <c r="C33" s="55"/>
      <c r="D33" s="55"/>
      <c r="E33" s="55"/>
      <c r="F33" s="55"/>
      <c r="G33" s="55"/>
      <c r="H33" s="55"/>
      <c r="I33" s="55"/>
      <c r="J33" s="55"/>
      <c r="K33" s="55"/>
      <c r="L33" s="55"/>
      <c r="M33" s="55"/>
      <c r="N33" s="55"/>
      <c r="O33" s="55"/>
      <c r="P33" s="55"/>
      <c r="Q33" s="55"/>
      <c r="R33" s="55"/>
      <c r="S33" s="55"/>
      <c r="T33" s="55"/>
      <c r="U33" s="55"/>
      <c r="V33" s="54"/>
      <c r="W33" s="185"/>
      <c r="Y33" s="178"/>
    </row>
    <row r="34" spans="2:25">
      <c r="B34" s="54"/>
      <c r="C34" s="55"/>
      <c r="D34" s="55"/>
      <c r="E34" s="55"/>
      <c r="F34" s="55"/>
      <c r="G34" s="55"/>
      <c r="H34" s="55"/>
      <c r="I34" s="55"/>
      <c r="J34" s="55"/>
      <c r="K34" s="55"/>
      <c r="L34" s="55"/>
      <c r="M34" s="55"/>
      <c r="N34" s="55"/>
      <c r="O34" s="55"/>
      <c r="P34" s="55"/>
      <c r="Q34" s="55"/>
      <c r="R34" s="55"/>
      <c r="S34" s="55"/>
      <c r="T34" s="55"/>
      <c r="U34" s="55"/>
      <c r="V34" s="54"/>
      <c r="W34" s="185"/>
    </row>
    <row r="35" spans="2:25">
      <c r="B35" s="54"/>
      <c r="C35" s="55"/>
      <c r="D35" s="55"/>
      <c r="E35" s="55"/>
      <c r="F35" s="55"/>
      <c r="G35" s="55"/>
      <c r="H35" s="55"/>
      <c r="I35" s="55"/>
      <c r="J35" s="55"/>
      <c r="K35" s="55"/>
      <c r="L35" s="55"/>
      <c r="M35" s="55"/>
      <c r="N35" s="55"/>
      <c r="O35" s="55"/>
      <c r="P35" s="55"/>
      <c r="Q35" s="55"/>
      <c r="R35" s="55"/>
      <c r="S35" s="55"/>
      <c r="T35" s="55"/>
      <c r="U35" s="55"/>
      <c r="V35" s="54"/>
      <c r="W35" s="185"/>
    </row>
    <row r="36" spans="2:25">
      <c r="B36" s="54"/>
      <c r="C36" s="55"/>
      <c r="D36" s="55"/>
      <c r="E36" s="55"/>
      <c r="F36" s="55"/>
      <c r="G36" s="55"/>
      <c r="H36" s="55"/>
      <c r="I36" s="55"/>
      <c r="J36" s="55"/>
      <c r="K36" s="55"/>
      <c r="L36" s="55"/>
      <c r="M36" s="55"/>
      <c r="N36" s="55"/>
      <c r="O36" s="55"/>
      <c r="P36" s="55"/>
      <c r="Q36" s="55"/>
      <c r="R36" s="55"/>
      <c r="S36" s="55"/>
      <c r="T36" s="55"/>
      <c r="U36" s="55"/>
      <c r="V36" s="54"/>
      <c r="W36" s="185"/>
    </row>
    <row r="37" spans="2:25">
      <c r="B37" s="54"/>
      <c r="C37" s="55"/>
      <c r="D37" s="55"/>
      <c r="E37" s="55"/>
      <c r="F37" s="55"/>
      <c r="G37" s="55"/>
      <c r="H37" s="55"/>
      <c r="I37" s="55"/>
      <c r="J37" s="55"/>
      <c r="K37" s="55"/>
      <c r="L37" s="55"/>
      <c r="M37" s="55"/>
      <c r="N37" s="55"/>
      <c r="O37" s="55"/>
      <c r="P37" s="55"/>
      <c r="Q37" s="55"/>
      <c r="R37" s="55"/>
      <c r="S37" s="55"/>
      <c r="T37" s="55"/>
      <c r="U37" s="55"/>
      <c r="V37" s="54"/>
      <c r="W37" s="185"/>
    </row>
    <row r="38" spans="2:25">
      <c r="B38" s="54"/>
      <c r="C38" s="55"/>
      <c r="D38" s="55"/>
      <c r="E38" s="55"/>
      <c r="F38" s="55"/>
      <c r="G38" s="55"/>
      <c r="H38" s="55"/>
      <c r="I38" s="55"/>
      <c r="J38" s="55"/>
      <c r="K38" s="55"/>
      <c r="L38" s="55"/>
      <c r="M38" s="55"/>
      <c r="N38" s="55"/>
      <c r="O38" s="55"/>
      <c r="P38" s="55"/>
      <c r="Q38" s="55"/>
      <c r="R38" s="55"/>
      <c r="S38" s="55"/>
      <c r="T38" s="55"/>
      <c r="U38" s="55"/>
      <c r="V38" s="54"/>
      <c r="W38" s="185"/>
    </row>
    <row r="39" spans="2:25">
      <c r="B39" s="54"/>
      <c r="C39" s="55"/>
      <c r="D39" s="55"/>
      <c r="E39" s="55"/>
      <c r="F39" s="55"/>
      <c r="G39" s="55"/>
      <c r="H39" s="55"/>
      <c r="I39" s="55"/>
      <c r="J39" s="55"/>
      <c r="K39" s="55"/>
      <c r="L39" s="55"/>
      <c r="M39" s="55"/>
      <c r="N39" s="55"/>
      <c r="O39" s="55"/>
      <c r="P39" s="55"/>
      <c r="Q39" s="55"/>
      <c r="R39" s="55"/>
      <c r="S39" s="55"/>
      <c r="T39" s="55"/>
      <c r="U39" s="55"/>
      <c r="V39" s="54"/>
      <c r="W39" s="185"/>
    </row>
    <row r="40" spans="2:25">
      <c r="B40" s="54"/>
      <c r="C40" s="55"/>
      <c r="D40" s="55"/>
      <c r="E40" s="55"/>
      <c r="F40" s="55"/>
      <c r="G40" s="55"/>
      <c r="H40" s="55"/>
      <c r="I40" s="55"/>
      <c r="J40" s="55"/>
      <c r="K40" s="55"/>
      <c r="L40" s="55"/>
      <c r="M40" s="55"/>
      <c r="N40" s="55"/>
      <c r="O40" s="55"/>
      <c r="P40" s="55"/>
      <c r="Q40" s="55"/>
      <c r="R40" s="55"/>
      <c r="S40" s="55"/>
      <c r="T40" s="55"/>
      <c r="U40" s="55"/>
      <c r="V40" s="54"/>
      <c r="W40" s="185"/>
    </row>
    <row r="41" spans="2:25">
      <c r="B41" s="54"/>
      <c r="C41" s="55"/>
      <c r="D41" s="55"/>
      <c r="E41" s="55"/>
      <c r="F41" s="55"/>
      <c r="G41" s="55"/>
      <c r="H41" s="55"/>
      <c r="I41" s="55"/>
      <c r="J41" s="55"/>
      <c r="K41" s="55"/>
      <c r="L41" s="55"/>
      <c r="M41" s="55"/>
      <c r="N41" s="55"/>
      <c r="O41" s="55"/>
      <c r="P41" s="55"/>
      <c r="Q41" s="55"/>
      <c r="R41" s="55"/>
      <c r="S41" s="55"/>
      <c r="T41" s="55"/>
      <c r="U41" s="55"/>
      <c r="V41" s="54"/>
      <c r="W41" s="185"/>
    </row>
    <row r="42" spans="2:25">
      <c r="B42" s="54"/>
      <c r="C42" s="55"/>
      <c r="D42" s="55"/>
      <c r="E42" s="55"/>
      <c r="F42" s="55"/>
      <c r="G42" s="55"/>
      <c r="H42" s="55"/>
      <c r="I42" s="55"/>
      <c r="J42" s="55"/>
      <c r="K42" s="55"/>
      <c r="L42" s="55"/>
      <c r="M42" s="55"/>
      <c r="N42" s="55"/>
      <c r="O42" s="55"/>
      <c r="P42" s="55"/>
      <c r="Q42" s="55"/>
      <c r="R42" s="55"/>
      <c r="S42" s="55"/>
      <c r="T42" s="55"/>
      <c r="U42" s="55"/>
      <c r="V42" s="54"/>
      <c r="W42" s="185"/>
    </row>
    <row r="43" spans="2:25">
      <c r="B43" s="54"/>
      <c r="C43" s="55"/>
      <c r="D43" s="55"/>
      <c r="E43" s="55"/>
      <c r="F43" s="55"/>
      <c r="G43" s="55"/>
      <c r="H43" s="55"/>
      <c r="I43" s="55"/>
      <c r="J43" s="55"/>
      <c r="K43" s="55"/>
      <c r="L43" s="55"/>
      <c r="M43" s="55"/>
      <c r="N43" s="55"/>
      <c r="O43" s="55"/>
      <c r="P43" s="55"/>
      <c r="Q43" s="55"/>
      <c r="R43" s="55"/>
      <c r="S43" s="55"/>
      <c r="T43" s="55"/>
      <c r="U43" s="55"/>
      <c r="V43" s="54"/>
      <c r="W43" s="185"/>
    </row>
    <row r="44" spans="2:25">
      <c r="B44" s="54"/>
      <c r="C44" s="55"/>
      <c r="D44" s="55"/>
      <c r="E44" s="55"/>
      <c r="F44" s="55"/>
      <c r="G44" s="55"/>
      <c r="H44" s="55"/>
      <c r="I44" s="55"/>
      <c r="J44" s="55"/>
      <c r="K44" s="55"/>
      <c r="L44" s="55"/>
      <c r="M44" s="55"/>
      <c r="N44" s="55"/>
      <c r="O44" s="55"/>
      <c r="P44" s="55"/>
      <c r="Q44" s="55"/>
      <c r="R44" s="55"/>
      <c r="S44" s="55"/>
      <c r="T44" s="55"/>
      <c r="U44" s="55"/>
      <c r="V44" s="54"/>
      <c r="W44" s="185"/>
    </row>
    <row r="45" spans="2:25">
      <c r="B45" s="54"/>
      <c r="C45" s="55"/>
      <c r="D45" s="55"/>
      <c r="E45" s="55"/>
      <c r="F45" s="55"/>
      <c r="G45" s="55"/>
      <c r="H45" s="55"/>
      <c r="I45" s="55"/>
      <c r="J45" s="55"/>
      <c r="K45" s="55"/>
      <c r="L45" s="55"/>
      <c r="M45" s="55"/>
      <c r="N45" s="55"/>
      <c r="O45" s="55"/>
      <c r="P45" s="55"/>
      <c r="Q45" s="55"/>
      <c r="R45" s="55"/>
      <c r="S45" s="55"/>
      <c r="T45" s="55"/>
      <c r="U45" s="55"/>
      <c r="V45" s="54"/>
      <c r="W45" s="185"/>
    </row>
    <row r="46" spans="2:25">
      <c r="B46" s="54"/>
      <c r="C46" s="55"/>
      <c r="D46" s="55"/>
      <c r="E46" s="55"/>
      <c r="F46" s="55"/>
      <c r="G46" s="55"/>
      <c r="H46" s="55"/>
      <c r="I46" s="55"/>
      <c r="J46" s="55"/>
      <c r="K46" s="55"/>
      <c r="L46" s="55"/>
      <c r="M46" s="55"/>
      <c r="N46" s="55"/>
      <c r="O46" s="55"/>
      <c r="P46" s="55"/>
      <c r="Q46" s="55"/>
      <c r="R46" s="55"/>
      <c r="S46" s="55"/>
      <c r="T46" s="55"/>
      <c r="U46" s="55"/>
      <c r="V46" s="54"/>
      <c r="W46" s="185"/>
    </row>
    <row r="47" spans="2:25">
      <c r="B47" s="54"/>
      <c r="C47" s="55"/>
      <c r="D47" s="55"/>
      <c r="E47" s="55"/>
      <c r="F47" s="55"/>
      <c r="G47" s="55"/>
      <c r="H47" s="55"/>
      <c r="I47" s="55"/>
      <c r="J47" s="55"/>
      <c r="K47" s="55"/>
      <c r="L47" s="55"/>
      <c r="M47" s="55"/>
      <c r="N47" s="55"/>
      <c r="O47" s="55"/>
      <c r="P47" s="55"/>
      <c r="Q47" s="55"/>
      <c r="R47" s="55"/>
      <c r="S47" s="55"/>
      <c r="T47" s="55"/>
      <c r="U47" s="55"/>
      <c r="V47" s="54"/>
      <c r="W47" s="185"/>
    </row>
    <row r="48" spans="2:25">
      <c r="B48" s="54"/>
      <c r="C48" s="55"/>
      <c r="D48" s="55"/>
      <c r="E48" s="55"/>
      <c r="F48" s="55"/>
      <c r="G48" s="55"/>
      <c r="H48" s="55"/>
      <c r="I48" s="55"/>
      <c r="J48" s="55"/>
      <c r="K48" s="55"/>
      <c r="L48" s="55"/>
      <c r="M48" s="55"/>
      <c r="N48" s="55"/>
      <c r="O48" s="55"/>
      <c r="P48" s="55"/>
      <c r="Q48" s="55"/>
      <c r="R48" s="55"/>
      <c r="S48" s="55"/>
      <c r="T48" s="55"/>
      <c r="U48" s="55"/>
      <c r="V48" s="54"/>
      <c r="W48" s="185"/>
    </row>
    <row r="49" spans="2:23">
      <c r="B49" s="54"/>
      <c r="C49" s="55"/>
      <c r="D49" s="55"/>
      <c r="E49" s="55"/>
      <c r="F49" s="55"/>
      <c r="G49" s="55"/>
      <c r="H49" s="55"/>
      <c r="I49" s="55"/>
      <c r="J49" s="55"/>
      <c r="K49" s="55"/>
      <c r="L49" s="55"/>
      <c r="M49" s="55"/>
      <c r="N49" s="55"/>
      <c r="O49" s="55"/>
      <c r="P49" s="55"/>
      <c r="Q49" s="55"/>
      <c r="R49" s="55"/>
      <c r="S49" s="55"/>
      <c r="T49" s="55"/>
      <c r="U49" s="55"/>
      <c r="V49" s="54"/>
      <c r="W49" s="185"/>
    </row>
    <row r="50" spans="2:23">
      <c r="B50" s="54"/>
      <c r="C50" s="55"/>
      <c r="D50" s="55"/>
      <c r="E50" s="55"/>
      <c r="F50" s="55"/>
      <c r="G50" s="55"/>
      <c r="H50" s="55"/>
      <c r="I50" s="55"/>
      <c r="J50" s="55"/>
      <c r="K50" s="55"/>
      <c r="L50" s="55"/>
      <c r="M50" s="55"/>
      <c r="N50" s="55"/>
      <c r="O50" s="55"/>
      <c r="P50" s="55"/>
      <c r="Q50" s="55"/>
      <c r="R50" s="55"/>
      <c r="S50" s="55"/>
      <c r="T50" s="55"/>
      <c r="U50" s="55"/>
      <c r="V50" s="54"/>
      <c r="W50" s="185"/>
    </row>
    <row r="51" spans="2:23">
      <c r="B51" s="54"/>
      <c r="C51" s="55"/>
      <c r="D51" s="55"/>
      <c r="E51" s="55"/>
      <c r="F51" s="55"/>
      <c r="G51" s="55"/>
      <c r="H51" s="55"/>
      <c r="I51" s="55"/>
      <c r="J51" s="55"/>
      <c r="K51" s="55"/>
      <c r="L51" s="55"/>
      <c r="M51" s="55"/>
      <c r="N51" s="55"/>
      <c r="O51" s="55"/>
      <c r="P51" s="55"/>
      <c r="Q51" s="55"/>
      <c r="R51" s="55"/>
      <c r="S51" s="55"/>
      <c r="T51" s="55"/>
      <c r="U51" s="55"/>
      <c r="V51" s="54"/>
      <c r="W51" s="185"/>
    </row>
    <row r="52" spans="2:23">
      <c r="B52" s="54"/>
      <c r="C52" s="55"/>
      <c r="D52" s="55"/>
      <c r="E52" s="55"/>
      <c r="F52" s="55"/>
      <c r="G52" s="55"/>
      <c r="H52" s="55"/>
      <c r="I52" s="55"/>
      <c r="J52" s="55"/>
      <c r="K52" s="55"/>
      <c r="L52" s="55"/>
      <c r="M52" s="55"/>
      <c r="N52" s="55"/>
      <c r="O52" s="55"/>
      <c r="P52" s="55"/>
      <c r="Q52" s="55"/>
      <c r="R52" s="55"/>
      <c r="S52" s="55"/>
      <c r="T52" s="55"/>
      <c r="U52" s="55"/>
      <c r="V52" s="54"/>
      <c r="W52" s="185"/>
    </row>
    <row r="53" spans="2:23">
      <c r="B53" s="54"/>
      <c r="C53" s="55"/>
      <c r="D53" s="55"/>
      <c r="E53" s="55"/>
      <c r="F53" s="55"/>
      <c r="G53" s="55"/>
      <c r="H53" s="55"/>
      <c r="I53" s="55"/>
      <c r="J53" s="55"/>
      <c r="K53" s="55"/>
      <c r="L53" s="55"/>
      <c r="M53" s="55"/>
      <c r="N53" s="55"/>
      <c r="O53" s="55"/>
      <c r="P53" s="55"/>
      <c r="Q53" s="55"/>
      <c r="R53" s="55"/>
      <c r="S53" s="55"/>
      <c r="T53" s="55"/>
      <c r="U53" s="55"/>
      <c r="V53" s="54"/>
      <c r="W53" s="185"/>
    </row>
    <row r="54" spans="2:23">
      <c r="B54" s="54"/>
      <c r="C54" s="55"/>
      <c r="D54" s="55"/>
      <c r="E54" s="55"/>
      <c r="F54" s="55"/>
      <c r="G54" s="55"/>
      <c r="H54" s="55"/>
      <c r="I54" s="55"/>
      <c r="J54" s="55"/>
      <c r="K54" s="55"/>
      <c r="L54" s="55"/>
      <c r="M54" s="55"/>
      <c r="N54" s="55"/>
      <c r="O54" s="55"/>
      <c r="P54" s="55"/>
      <c r="Q54" s="55"/>
      <c r="R54" s="55"/>
      <c r="S54" s="55"/>
      <c r="T54" s="55"/>
      <c r="U54" s="55"/>
      <c r="V54" s="54"/>
      <c r="W54" s="185"/>
    </row>
    <row r="55" spans="2:23">
      <c r="B55" s="54"/>
      <c r="C55" s="55"/>
      <c r="D55" s="55"/>
      <c r="E55" s="55"/>
      <c r="F55" s="55"/>
      <c r="G55" s="55"/>
      <c r="H55" s="55"/>
      <c r="I55" s="55"/>
      <c r="J55" s="55"/>
      <c r="K55" s="55"/>
      <c r="L55" s="55"/>
      <c r="M55" s="55"/>
      <c r="N55" s="55"/>
      <c r="O55" s="55"/>
      <c r="P55" s="55"/>
      <c r="Q55" s="55"/>
      <c r="R55" s="55"/>
      <c r="S55" s="55"/>
      <c r="T55" s="55"/>
      <c r="U55" s="55"/>
      <c r="V55" s="54"/>
      <c r="W55" s="185"/>
    </row>
    <row r="56" spans="2:23">
      <c r="B56" s="54"/>
      <c r="C56" s="55"/>
      <c r="D56" s="55"/>
      <c r="E56" s="55"/>
      <c r="F56" s="55"/>
      <c r="G56" s="55"/>
      <c r="H56" s="55"/>
      <c r="I56" s="55"/>
      <c r="J56" s="55"/>
      <c r="K56" s="55"/>
      <c r="L56" s="55"/>
      <c r="M56" s="55"/>
      <c r="N56" s="55"/>
      <c r="O56" s="55"/>
      <c r="P56" s="55"/>
      <c r="Q56" s="55"/>
      <c r="R56" s="55"/>
      <c r="S56" s="55"/>
      <c r="T56" s="55"/>
      <c r="U56" s="55"/>
      <c r="V56" s="54"/>
      <c r="W56" s="185"/>
    </row>
    <row r="57" spans="2:23">
      <c r="B57" s="54"/>
      <c r="C57" s="55"/>
      <c r="D57" s="55"/>
      <c r="E57" s="55"/>
      <c r="F57" s="55"/>
      <c r="G57" s="55"/>
      <c r="H57" s="55"/>
      <c r="I57" s="55"/>
      <c r="J57" s="55"/>
      <c r="K57" s="55"/>
      <c r="L57" s="55"/>
      <c r="M57" s="55"/>
      <c r="N57" s="55"/>
      <c r="O57" s="55"/>
      <c r="P57" s="55"/>
      <c r="Q57" s="55"/>
      <c r="R57" s="55"/>
      <c r="S57" s="55"/>
      <c r="T57" s="55"/>
      <c r="U57" s="55"/>
      <c r="V57" s="54"/>
      <c r="W57" s="185"/>
    </row>
    <row r="58" spans="2:23">
      <c r="B58" s="54"/>
      <c r="C58" s="55"/>
      <c r="D58" s="55"/>
      <c r="E58" s="55"/>
      <c r="F58" s="55"/>
      <c r="G58" s="55"/>
      <c r="H58" s="55"/>
      <c r="I58" s="55"/>
      <c r="J58" s="55"/>
      <c r="K58" s="55"/>
      <c r="L58" s="55"/>
      <c r="M58" s="55"/>
      <c r="N58" s="55"/>
      <c r="O58" s="55"/>
      <c r="P58" s="55"/>
      <c r="Q58" s="55"/>
      <c r="R58" s="55"/>
      <c r="S58" s="55"/>
      <c r="T58" s="55"/>
      <c r="U58" s="55"/>
      <c r="V58" s="54"/>
      <c r="W58" s="185"/>
    </row>
    <row r="59" spans="2:23">
      <c r="W59" s="185"/>
    </row>
    <row r="60" spans="2:23">
      <c r="W60" s="185"/>
    </row>
    <row r="61" spans="2:23">
      <c r="W61" s="185"/>
    </row>
    <row r="62" spans="2:23">
      <c r="W62" s="185"/>
    </row>
    <row r="63" spans="2:23">
      <c r="W63" s="185"/>
    </row>
    <row r="64" spans="2:23">
      <c r="W64" s="185"/>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N8:N13 Q8:U13" xr:uid="{5705F13F-41B2-4ABD-99C2-CF76F7A0F75D}">
      <formula1>OR(AND(ISNUMBER(N8), N8&gt;=0), N8 ="NA")</formula1>
    </dataValidation>
  </dataValidations>
  <pageMargins left="0.7" right="0.7" top="0.75" bottom="0.75" header="0.3" footer="0.3"/>
  <pageSetup paperSize="3" scale="2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AF22C-A50D-4E04-8E00-101EC3CC5877}">
  <sheetPr>
    <pageSetUpPr fitToPage="1"/>
  </sheetPr>
  <dimension ref="B1:AC98"/>
  <sheetViews>
    <sheetView view="pageBreakPreview" zoomScale="85" zoomScaleNormal="90" zoomScaleSheetLayoutView="85" zoomScalePageLayoutView="20" workbookViewId="0">
      <selection activeCell="Z14" sqref="Z14"/>
    </sheetView>
  </sheetViews>
  <sheetFormatPr defaultColWidth="9.109375" defaultRowHeight="14.4" outlineLevelCol="1"/>
  <cols>
    <col min="1" max="1" width="5.44140625" style="7" customWidth="1"/>
    <col min="2" max="2" width="32.44140625" style="7" customWidth="1"/>
    <col min="3" max="3" width="41.109375" style="1" bestFit="1" customWidth="1"/>
    <col min="4" max="4" width="12.109375" style="7" customWidth="1"/>
    <col min="5" max="5" width="57.44140625" style="7" customWidth="1"/>
    <col min="6" max="6" width="20.88671875" style="7" customWidth="1"/>
    <col min="7" max="10" width="9.44140625" style="7" customWidth="1"/>
    <col min="11" max="11" width="10.109375" style="7" customWidth="1"/>
    <col min="12" max="14" width="9.109375" style="7"/>
    <col min="15" max="19" width="9.109375" style="7" customWidth="1"/>
    <col min="20" max="20" width="15.44140625" style="7" customWidth="1" outlineLevel="1"/>
    <col min="21" max="27" width="9.109375" style="7" customWidth="1" outlineLevel="1"/>
    <col min="28" max="28" width="66.109375" style="1" customWidth="1"/>
    <col min="29" max="29" width="52.44140625" style="7" customWidth="1"/>
    <col min="30" max="16384" width="9.109375" style="7"/>
  </cols>
  <sheetData>
    <row r="1" spans="2:29" ht="15" thickBot="1"/>
    <row r="2" spans="2:29">
      <c r="B2" s="13" t="s">
        <v>20</v>
      </c>
      <c r="C2" s="16" t="str">
        <f>IF('Quarterly Submission Guide'!$D$20 = "", "",'Quarterly Submission Guide'!$D$20)</f>
        <v>Southern California Edison Company</v>
      </c>
      <c r="D2" s="35" t="s">
        <v>57</v>
      </c>
    </row>
    <row r="3" spans="2:29">
      <c r="B3" s="14" t="s">
        <v>58</v>
      </c>
      <c r="C3" s="12">
        <v>7.1</v>
      </c>
      <c r="D3" s="41" t="s">
        <v>59</v>
      </c>
    </row>
    <row r="4" spans="2:29" ht="15" thickBot="1">
      <c r="B4" s="15" t="s">
        <v>26</v>
      </c>
      <c r="C4" s="23">
        <f>'Quarterly Submission Guide'!D24</f>
        <v>44683</v>
      </c>
      <c r="D4" s="7" t="s">
        <v>343</v>
      </c>
    </row>
    <row r="5" spans="2:29">
      <c r="B5" s="1"/>
      <c r="C5" s="7"/>
      <c r="G5" s="31" t="s">
        <v>344</v>
      </c>
      <c r="H5" s="31"/>
      <c r="I5" s="31"/>
      <c r="J5" s="31"/>
      <c r="K5" s="31"/>
      <c r="L5" s="31"/>
      <c r="M5" s="31"/>
      <c r="N5" s="31"/>
      <c r="O5" s="31"/>
      <c r="P5" s="31"/>
      <c r="Q5" s="31"/>
      <c r="R5" s="31"/>
      <c r="S5" s="31"/>
      <c r="T5" s="31"/>
      <c r="U5" s="32" t="s">
        <v>345</v>
      </c>
      <c r="V5" s="32"/>
      <c r="W5" s="32"/>
      <c r="X5" s="32"/>
      <c r="Y5" s="32"/>
      <c r="Z5" s="32"/>
      <c r="AA5" s="32"/>
    </row>
    <row r="6" spans="2:29" ht="18" customHeight="1">
      <c r="B6" s="213" t="s">
        <v>346</v>
      </c>
      <c r="C6" s="2"/>
      <c r="D6" s="2"/>
      <c r="F6" s="2"/>
      <c r="G6" s="2"/>
      <c r="H6" s="2"/>
      <c r="I6" s="2"/>
      <c r="J6" s="2"/>
      <c r="K6" s="2"/>
      <c r="L6" s="200">
        <v>1</v>
      </c>
      <c r="M6" s="200">
        <v>2</v>
      </c>
      <c r="N6" s="200">
        <v>3</v>
      </c>
      <c r="O6" s="200">
        <v>4</v>
      </c>
      <c r="P6" s="200">
        <v>1</v>
      </c>
      <c r="Q6" s="200">
        <v>2</v>
      </c>
      <c r="R6" s="200">
        <v>3</v>
      </c>
      <c r="S6" s="200">
        <v>4</v>
      </c>
      <c r="T6" s="200">
        <v>1</v>
      </c>
      <c r="U6" s="200">
        <v>2</v>
      </c>
      <c r="V6" s="200">
        <v>3</v>
      </c>
      <c r="W6" s="200">
        <v>4</v>
      </c>
      <c r="X6" s="200">
        <v>1</v>
      </c>
      <c r="Y6" s="200">
        <v>2</v>
      </c>
      <c r="Z6" s="200">
        <v>3</v>
      </c>
      <c r="AA6" s="200">
        <v>4</v>
      </c>
      <c r="AB6" s="6"/>
      <c r="AC6" s="2"/>
    </row>
    <row r="7" spans="2:29">
      <c r="B7" s="4" t="s">
        <v>347</v>
      </c>
      <c r="C7" s="4" t="s">
        <v>348</v>
      </c>
      <c r="D7" s="5" t="s">
        <v>29</v>
      </c>
      <c r="E7" s="5" t="s">
        <v>349</v>
      </c>
      <c r="F7" s="5" t="s">
        <v>350</v>
      </c>
      <c r="G7" s="5">
        <v>2015</v>
      </c>
      <c r="H7" s="5">
        <v>2016</v>
      </c>
      <c r="I7" s="5">
        <v>2017</v>
      </c>
      <c r="J7" s="5">
        <v>2018</v>
      </c>
      <c r="K7" s="5">
        <v>2019</v>
      </c>
      <c r="L7" s="5">
        <v>2020</v>
      </c>
      <c r="M7" s="5">
        <v>2020</v>
      </c>
      <c r="N7" s="5">
        <v>2020</v>
      </c>
      <c r="O7" s="5">
        <v>2020</v>
      </c>
      <c r="P7" s="5">
        <v>2021</v>
      </c>
      <c r="Q7" s="5">
        <v>2021</v>
      </c>
      <c r="R7" s="5">
        <v>2021</v>
      </c>
      <c r="S7" s="5">
        <v>2021</v>
      </c>
      <c r="T7" s="5">
        <v>2022</v>
      </c>
      <c r="U7" s="5">
        <v>2022</v>
      </c>
      <c r="V7" s="5">
        <v>2022</v>
      </c>
      <c r="W7" s="5">
        <v>2022</v>
      </c>
      <c r="X7" s="5">
        <v>2023</v>
      </c>
      <c r="Y7" s="5">
        <v>2023</v>
      </c>
      <c r="Z7" s="5">
        <v>2023</v>
      </c>
      <c r="AA7" s="5">
        <v>2023</v>
      </c>
      <c r="AB7" s="4" t="s">
        <v>61</v>
      </c>
      <c r="AC7" s="5" t="s">
        <v>62</v>
      </c>
    </row>
    <row r="8" spans="2:29">
      <c r="B8" s="7" t="s">
        <v>351</v>
      </c>
      <c r="C8" s="29" t="s">
        <v>352</v>
      </c>
      <c r="D8" s="8" t="s">
        <v>32</v>
      </c>
      <c r="E8" s="11" t="s">
        <v>353</v>
      </c>
      <c r="F8" s="207" t="s">
        <v>0</v>
      </c>
      <c r="G8" s="344">
        <v>291</v>
      </c>
      <c r="H8" s="344">
        <v>539</v>
      </c>
      <c r="I8" s="344">
        <v>758</v>
      </c>
      <c r="J8" s="344">
        <v>349</v>
      </c>
      <c r="K8" s="344">
        <v>426</v>
      </c>
      <c r="L8" s="331">
        <v>86</v>
      </c>
      <c r="M8" s="331">
        <v>103</v>
      </c>
      <c r="N8" s="331">
        <v>80</v>
      </c>
      <c r="O8" s="345">
        <v>156</v>
      </c>
      <c r="P8" s="345">
        <v>168</v>
      </c>
      <c r="Q8" s="345">
        <v>70</v>
      </c>
      <c r="R8" s="331">
        <v>57</v>
      </c>
      <c r="S8" s="299">
        <v>132</v>
      </c>
      <c r="T8" s="299">
        <v>95</v>
      </c>
      <c r="U8" s="328">
        <v>60.097733939999998</v>
      </c>
      <c r="V8" s="328">
        <v>60.88924325</v>
      </c>
      <c r="W8" s="328">
        <v>93.27605921</v>
      </c>
      <c r="X8" s="329">
        <v>84.417627821113101</v>
      </c>
      <c r="Y8" s="329">
        <v>58.734572612960399</v>
      </c>
      <c r="Z8" s="329">
        <v>59.508621147054598</v>
      </c>
      <c r="AA8" s="329">
        <v>91.180980780243203</v>
      </c>
      <c r="AB8" s="203" t="s">
        <v>354</v>
      </c>
      <c r="AC8" s="51"/>
    </row>
    <row r="9" spans="2:29">
      <c r="B9" s="30"/>
      <c r="C9" s="30"/>
      <c r="D9" s="9" t="s">
        <v>37</v>
      </c>
      <c r="E9" s="11" t="s">
        <v>355</v>
      </c>
      <c r="F9" s="207" t="s">
        <v>0</v>
      </c>
      <c r="G9" s="316">
        <v>74</v>
      </c>
      <c r="H9" s="194">
        <v>66</v>
      </c>
      <c r="I9" s="194">
        <v>68</v>
      </c>
      <c r="J9" s="194">
        <v>59</v>
      </c>
      <c r="K9" s="194">
        <v>39</v>
      </c>
      <c r="L9" s="332">
        <v>10</v>
      </c>
      <c r="M9" s="332">
        <v>19</v>
      </c>
      <c r="N9" s="332">
        <v>28</v>
      </c>
      <c r="O9" s="332">
        <v>11</v>
      </c>
      <c r="P9" s="346">
        <v>13</v>
      </c>
      <c r="Q9" s="332">
        <v>13</v>
      </c>
      <c r="R9" s="332">
        <v>11</v>
      </c>
      <c r="S9" s="346">
        <v>15</v>
      </c>
      <c r="T9" s="299">
        <v>7</v>
      </c>
      <c r="U9" s="328">
        <v>13.37830724</v>
      </c>
      <c r="V9" s="328">
        <v>12.78987708</v>
      </c>
      <c r="W9" s="328">
        <v>13.77093269</v>
      </c>
      <c r="X9" s="330">
        <v>12.7330992782721</v>
      </c>
      <c r="Y9" s="330">
        <v>13.3783072376836</v>
      </c>
      <c r="Z9" s="330">
        <v>12.7898770848707</v>
      </c>
      <c r="AA9" s="330">
        <v>13.770932691451099</v>
      </c>
      <c r="AB9" s="203" t="s">
        <v>354</v>
      </c>
      <c r="AC9" s="52"/>
    </row>
    <row r="10" spans="2:29">
      <c r="B10" s="30"/>
      <c r="C10" s="30"/>
      <c r="D10" s="9" t="s">
        <v>45</v>
      </c>
      <c r="E10" s="11" t="s">
        <v>356</v>
      </c>
      <c r="F10" s="207" t="s">
        <v>0</v>
      </c>
      <c r="G10" s="316">
        <v>115</v>
      </c>
      <c r="H10" s="194">
        <v>117</v>
      </c>
      <c r="I10" s="194">
        <v>129</v>
      </c>
      <c r="J10" s="194">
        <v>137</v>
      </c>
      <c r="K10" s="194">
        <v>100</v>
      </c>
      <c r="L10" s="332">
        <v>22</v>
      </c>
      <c r="M10" s="332">
        <v>47</v>
      </c>
      <c r="N10" s="332">
        <v>27</v>
      </c>
      <c r="O10" s="332">
        <v>12</v>
      </c>
      <c r="P10" s="346">
        <v>29</v>
      </c>
      <c r="Q10" s="332">
        <v>48</v>
      </c>
      <c r="R10" s="332">
        <v>21</v>
      </c>
      <c r="S10" s="332">
        <v>13</v>
      </c>
      <c r="T10" s="299">
        <v>30</v>
      </c>
      <c r="U10" s="328">
        <v>47.404775739999998</v>
      </c>
      <c r="V10" s="328">
        <v>22.623336630000001</v>
      </c>
      <c r="W10" s="328">
        <v>13.726213939999999</v>
      </c>
      <c r="X10" s="330">
        <v>24.274933394845601</v>
      </c>
      <c r="Y10" s="330">
        <v>47.404775735270903</v>
      </c>
      <c r="Z10" s="330">
        <v>22.6233366286102</v>
      </c>
      <c r="AA10" s="330">
        <v>13.7262139409711</v>
      </c>
      <c r="AB10" s="203" t="s">
        <v>354</v>
      </c>
      <c r="AC10" s="52"/>
    </row>
    <row r="11" spans="2:29">
      <c r="B11" s="30"/>
      <c r="C11" s="30"/>
      <c r="D11" s="9" t="s">
        <v>67</v>
      </c>
      <c r="E11" s="11" t="s">
        <v>357</v>
      </c>
      <c r="F11" s="207" t="s">
        <v>0</v>
      </c>
      <c r="G11" s="316">
        <v>227</v>
      </c>
      <c r="H11" s="194">
        <v>419</v>
      </c>
      <c r="I11" s="194">
        <v>360</v>
      </c>
      <c r="J11" s="194">
        <v>343</v>
      </c>
      <c r="K11" s="194">
        <v>290</v>
      </c>
      <c r="L11" s="332">
        <v>78</v>
      </c>
      <c r="M11" s="332">
        <v>121</v>
      </c>
      <c r="N11" s="332">
        <v>89</v>
      </c>
      <c r="O11" s="346">
        <v>98</v>
      </c>
      <c r="P11" s="346">
        <v>86</v>
      </c>
      <c r="Q11" s="346">
        <v>124</v>
      </c>
      <c r="R11" s="332">
        <v>104</v>
      </c>
      <c r="S11" s="346">
        <v>101</v>
      </c>
      <c r="T11" s="299">
        <v>72</v>
      </c>
      <c r="U11" s="328">
        <v>102.4193855</v>
      </c>
      <c r="V11" s="328">
        <v>98.623327759999995</v>
      </c>
      <c r="W11" s="328">
        <v>96.830540139999997</v>
      </c>
      <c r="X11" s="330">
        <v>88.526496251245803</v>
      </c>
      <c r="Y11" s="330">
        <v>101.01381970556299</v>
      </c>
      <c r="Z11" s="330">
        <v>97.2691893789207</v>
      </c>
      <c r="AA11" s="330">
        <v>95.500689695980498</v>
      </c>
      <c r="AB11" s="203" t="s">
        <v>354</v>
      </c>
      <c r="AC11" s="52"/>
    </row>
    <row r="12" spans="2:29">
      <c r="B12" s="30"/>
      <c r="C12" s="30"/>
      <c r="D12" s="9" t="s">
        <v>70</v>
      </c>
      <c r="E12" s="214" t="s">
        <v>358</v>
      </c>
      <c r="F12" s="207" t="s">
        <v>0</v>
      </c>
      <c r="G12" s="316">
        <v>0</v>
      </c>
      <c r="H12" s="316">
        <v>1</v>
      </c>
      <c r="I12" s="316">
        <v>0</v>
      </c>
      <c r="J12" s="316">
        <v>1</v>
      </c>
      <c r="K12" s="316">
        <v>1</v>
      </c>
      <c r="L12" s="332">
        <v>0</v>
      </c>
      <c r="M12" s="332">
        <v>0</v>
      </c>
      <c r="N12" s="332">
        <v>0</v>
      </c>
      <c r="O12" s="332">
        <v>0</v>
      </c>
      <c r="P12" s="332">
        <v>0</v>
      </c>
      <c r="Q12" s="332">
        <v>0</v>
      </c>
      <c r="R12" s="332">
        <v>0</v>
      </c>
      <c r="S12" s="332">
        <v>0</v>
      </c>
      <c r="T12" s="299">
        <v>0</v>
      </c>
      <c r="U12" s="328">
        <v>7.0620489999999994E-2</v>
      </c>
      <c r="V12" s="328">
        <v>6.4270934000000002E-2</v>
      </c>
      <c r="W12" s="328">
        <v>7.0864581999999995E-2</v>
      </c>
      <c r="X12" s="330">
        <v>5.4219118776409302E-2</v>
      </c>
      <c r="Y12" s="330">
        <v>7.0620490488722099E-2</v>
      </c>
      <c r="Z12" s="330">
        <v>6.4270933712628306E-2</v>
      </c>
      <c r="AA12" s="330">
        <v>7.0864582243582205E-2</v>
      </c>
      <c r="AB12" s="203" t="s">
        <v>354</v>
      </c>
      <c r="AC12" s="52"/>
    </row>
    <row r="13" spans="2:29">
      <c r="B13" s="30"/>
      <c r="C13" s="30" t="s">
        <v>359</v>
      </c>
      <c r="D13" s="9" t="s">
        <v>192</v>
      </c>
      <c r="E13" s="214" t="s">
        <v>360</v>
      </c>
      <c r="F13" s="207" t="s">
        <v>0</v>
      </c>
      <c r="G13" s="316">
        <v>84</v>
      </c>
      <c r="H13" s="194">
        <v>119</v>
      </c>
      <c r="I13" s="194">
        <v>115</v>
      </c>
      <c r="J13" s="194">
        <v>94</v>
      </c>
      <c r="K13" s="194">
        <v>72</v>
      </c>
      <c r="L13" s="332">
        <v>25</v>
      </c>
      <c r="M13" s="332">
        <v>34</v>
      </c>
      <c r="N13" s="332">
        <v>37</v>
      </c>
      <c r="O13" s="332">
        <v>19</v>
      </c>
      <c r="P13" s="346">
        <v>29</v>
      </c>
      <c r="Q13" s="332">
        <v>17</v>
      </c>
      <c r="R13" s="332">
        <v>22</v>
      </c>
      <c r="S13" s="346">
        <v>16</v>
      </c>
      <c r="T13" s="299">
        <v>18</v>
      </c>
      <c r="U13" s="328">
        <v>19.542420320000002</v>
      </c>
      <c r="V13" s="328">
        <v>21.475787140000001</v>
      </c>
      <c r="W13" s="328">
        <v>19.185724820000001</v>
      </c>
      <c r="X13" s="330">
        <v>21.3216836982924</v>
      </c>
      <c r="Y13" s="330">
        <v>19.542420323649001</v>
      </c>
      <c r="Z13" s="330">
        <v>21.475787143473401</v>
      </c>
      <c r="AA13" s="330">
        <v>19.185724819546</v>
      </c>
      <c r="AB13" s="203" t="s">
        <v>354</v>
      </c>
      <c r="AC13" s="52"/>
    </row>
    <row r="14" spans="2:29">
      <c r="B14" s="30"/>
      <c r="C14" s="30"/>
      <c r="D14" s="9" t="s">
        <v>195</v>
      </c>
      <c r="E14" s="214" t="s">
        <v>361</v>
      </c>
      <c r="F14" s="207" t="s">
        <v>0</v>
      </c>
      <c r="G14" s="316">
        <v>35</v>
      </c>
      <c r="H14" s="316">
        <v>28</v>
      </c>
      <c r="I14" s="316">
        <v>24</v>
      </c>
      <c r="J14" s="316">
        <v>24</v>
      </c>
      <c r="K14" s="316">
        <v>28</v>
      </c>
      <c r="L14" s="332">
        <v>3</v>
      </c>
      <c r="M14" s="332">
        <v>10</v>
      </c>
      <c r="N14" s="332">
        <v>10</v>
      </c>
      <c r="O14" s="332">
        <v>6</v>
      </c>
      <c r="P14" s="332">
        <v>11</v>
      </c>
      <c r="Q14" s="332">
        <v>3</v>
      </c>
      <c r="R14" s="332">
        <v>5</v>
      </c>
      <c r="S14" s="332">
        <v>6</v>
      </c>
      <c r="T14" s="299">
        <v>3</v>
      </c>
      <c r="U14" s="328">
        <v>6.2673974289999999</v>
      </c>
      <c r="V14" s="328">
        <v>6.1981355499999999</v>
      </c>
      <c r="W14" s="328">
        <v>6.2792473869999998</v>
      </c>
      <c r="X14" s="330">
        <v>7.7862436039479501</v>
      </c>
      <c r="Y14" s="330">
        <v>6.2673974292213597</v>
      </c>
      <c r="Z14" s="330">
        <v>6.1981355503785602</v>
      </c>
      <c r="AA14" s="330">
        <v>6.2792473867298098</v>
      </c>
      <c r="AB14" s="203" t="s">
        <v>354</v>
      </c>
      <c r="AC14" s="52"/>
    </row>
    <row r="15" spans="2:29">
      <c r="B15" s="30"/>
      <c r="C15" s="30"/>
      <c r="D15" s="9" t="s">
        <v>197</v>
      </c>
      <c r="E15" s="11" t="s">
        <v>362</v>
      </c>
      <c r="F15" s="207" t="s">
        <v>0</v>
      </c>
      <c r="G15" s="316">
        <v>31</v>
      </c>
      <c r="H15" s="194">
        <v>31</v>
      </c>
      <c r="I15" s="194">
        <v>30</v>
      </c>
      <c r="J15" s="194">
        <v>28</v>
      </c>
      <c r="K15" s="194">
        <v>36</v>
      </c>
      <c r="L15" s="332">
        <v>10</v>
      </c>
      <c r="M15" s="332">
        <v>10</v>
      </c>
      <c r="N15" s="332">
        <v>5</v>
      </c>
      <c r="O15" s="332">
        <v>9</v>
      </c>
      <c r="P15" s="332">
        <v>15</v>
      </c>
      <c r="Q15" s="332">
        <v>3</v>
      </c>
      <c r="R15" s="332">
        <v>3</v>
      </c>
      <c r="S15" s="332">
        <v>11</v>
      </c>
      <c r="T15" s="299">
        <v>7</v>
      </c>
      <c r="U15" s="328">
        <v>4.8218987240000004</v>
      </c>
      <c r="V15" s="328">
        <v>3.6828009260000001</v>
      </c>
      <c r="W15" s="328">
        <v>11.35363796</v>
      </c>
      <c r="X15" s="330">
        <v>12.734120978760901</v>
      </c>
      <c r="Y15" s="330">
        <v>4.7409594846103396</v>
      </c>
      <c r="Z15" s="330">
        <v>3.6204573954127302</v>
      </c>
      <c r="AA15" s="330">
        <v>11.1660684417715</v>
      </c>
      <c r="AB15" s="203" t="s">
        <v>354</v>
      </c>
      <c r="AC15" s="52"/>
    </row>
    <row r="16" spans="2:29">
      <c r="B16" s="30"/>
      <c r="C16" s="30"/>
      <c r="D16" s="9" t="s">
        <v>199</v>
      </c>
      <c r="E16" s="11" t="s">
        <v>363</v>
      </c>
      <c r="F16" s="207" t="s">
        <v>1</v>
      </c>
      <c r="G16" s="316">
        <v>0</v>
      </c>
      <c r="H16" s="316">
        <v>0</v>
      </c>
      <c r="I16" s="316">
        <v>0</v>
      </c>
      <c r="J16" s="316">
        <v>0</v>
      </c>
      <c r="K16" s="316">
        <v>0</v>
      </c>
      <c r="L16" s="316">
        <v>0</v>
      </c>
      <c r="M16" s="316">
        <v>0</v>
      </c>
      <c r="N16" s="316">
        <v>0</v>
      </c>
      <c r="O16" s="316">
        <v>0</v>
      </c>
      <c r="P16" s="316">
        <v>0</v>
      </c>
      <c r="Q16" s="316">
        <v>0</v>
      </c>
      <c r="R16" s="332">
        <v>0</v>
      </c>
      <c r="S16" s="332">
        <v>0</v>
      </c>
      <c r="T16" s="299">
        <v>1</v>
      </c>
      <c r="U16" s="328">
        <v>0</v>
      </c>
      <c r="V16" s="328">
        <v>0</v>
      </c>
      <c r="W16" s="328">
        <v>0</v>
      </c>
      <c r="X16" s="330">
        <v>0</v>
      </c>
      <c r="Y16" s="330">
        <v>0</v>
      </c>
      <c r="Z16" s="330">
        <v>0</v>
      </c>
      <c r="AA16" s="330">
        <v>0</v>
      </c>
      <c r="AB16" s="203" t="s">
        <v>354</v>
      </c>
      <c r="AC16" s="52"/>
    </row>
    <row r="17" spans="2:29">
      <c r="B17" s="30"/>
      <c r="C17" s="30"/>
      <c r="D17" s="9" t="s">
        <v>296</v>
      </c>
      <c r="E17" s="11" t="s">
        <v>364</v>
      </c>
      <c r="F17" s="207" t="s">
        <v>0</v>
      </c>
      <c r="G17" s="316">
        <v>0</v>
      </c>
      <c r="H17" s="316">
        <v>0</v>
      </c>
      <c r="I17" s="316">
        <v>2</v>
      </c>
      <c r="J17" s="316">
        <v>0</v>
      </c>
      <c r="K17" s="316">
        <v>2</v>
      </c>
      <c r="L17" s="332">
        <v>0</v>
      </c>
      <c r="M17" s="332">
        <v>1</v>
      </c>
      <c r="N17" s="332">
        <v>0</v>
      </c>
      <c r="O17" s="332">
        <v>0</v>
      </c>
      <c r="P17" s="332">
        <v>0</v>
      </c>
      <c r="Q17" s="332">
        <v>0</v>
      </c>
      <c r="R17" s="332">
        <v>1</v>
      </c>
      <c r="S17" s="332">
        <v>0</v>
      </c>
      <c r="T17" s="299">
        <v>0</v>
      </c>
      <c r="U17" s="328">
        <v>0.182896331</v>
      </c>
      <c r="V17" s="328">
        <v>0.42580494200000002</v>
      </c>
      <c r="W17" s="328">
        <v>0.21005064400000001</v>
      </c>
      <c r="X17" s="330">
        <v>0.19648330760513399</v>
      </c>
      <c r="Y17" s="330">
        <v>0.182896331300271</v>
      </c>
      <c r="Z17" s="330">
        <v>0.42580494216123099</v>
      </c>
      <c r="AA17" s="330">
        <v>0.21005064433135001</v>
      </c>
      <c r="AB17" s="203" t="s">
        <v>354</v>
      </c>
      <c r="AC17" s="52"/>
    </row>
    <row r="18" spans="2:29">
      <c r="B18" s="30"/>
      <c r="C18" s="30"/>
      <c r="D18" s="9" t="s">
        <v>365</v>
      </c>
      <c r="E18" s="11" t="s">
        <v>366</v>
      </c>
      <c r="F18" s="207" t="s">
        <v>0</v>
      </c>
      <c r="G18" s="316">
        <v>0</v>
      </c>
      <c r="H18" s="316">
        <v>0</v>
      </c>
      <c r="I18" s="316">
        <v>4</v>
      </c>
      <c r="J18" s="316">
        <v>5</v>
      </c>
      <c r="K18" s="316">
        <v>12</v>
      </c>
      <c r="L18" s="332">
        <v>4</v>
      </c>
      <c r="M18" s="332">
        <v>3</v>
      </c>
      <c r="N18" s="332">
        <v>2</v>
      </c>
      <c r="O18" s="332">
        <v>2</v>
      </c>
      <c r="P18" s="332">
        <v>5</v>
      </c>
      <c r="Q18" s="332">
        <v>0</v>
      </c>
      <c r="R18" s="332">
        <v>1</v>
      </c>
      <c r="S18" s="346">
        <v>3</v>
      </c>
      <c r="T18" s="299">
        <v>0</v>
      </c>
      <c r="U18" s="328">
        <v>1.3196542200000001</v>
      </c>
      <c r="V18" s="328">
        <v>1.649231186</v>
      </c>
      <c r="W18" s="328">
        <v>1.9839064049999999</v>
      </c>
      <c r="X18" s="330">
        <v>2.9717859094770902</v>
      </c>
      <c r="Y18" s="330">
        <v>1.31965421955864</v>
      </c>
      <c r="Z18" s="330">
        <v>1.6492311861745801</v>
      </c>
      <c r="AA18" s="330">
        <v>1.98390640485717</v>
      </c>
      <c r="AB18" s="203" t="s">
        <v>354</v>
      </c>
      <c r="AC18" s="52"/>
    </row>
    <row r="19" spans="2:29">
      <c r="B19" s="30"/>
      <c r="C19" s="30"/>
      <c r="D19" s="9" t="s">
        <v>367</v>
      </c>
      <c r="E19" s="11" t="s">
        <v>368</v>
      </c>
      <c r="F19" s="207" t="s">
        <v>1</v>
      </c>
      <c r="G19" s="316">
        <v>0</v>
      </c>
      <c r="H19" s="316">
        <v>0</v>
      </c>
      <c r="I19" s="316">
        <v>0</v>
      </c>
      <c r="J19" s="316">
        <v>0</v>
      </c>
      <c r="K19" s="316">
        <v>0</v>
      </c>
      <c r="L19" s="316">
        <v>0</v>
      </c>
      <c r="M19" s="316">
        <v>0</v>
      </c>
      <c r="N19" s="316">
        <v>0</v>
      </c>
      <c r="O19" s="316">
        <v>0</v>
      </c>
      <c r="P19" s="316">
        <v>0</v>
      </c>
      <c r="Q19" s="316">
        <v>0</v>
      </c>
      <c r="R19" s="316">
        <v>0</v>
      </c>
      <c r="S19" s="332">
        <v>0</v>
      </c>
      <c r="T19" s="299">
        <v>0</v>
      </c>
      <c r="U19" s="328">
        <v>0</v>
      </c>
      <c r="V19" s="328">
        <v>0</v>
      </c>
      <c r="W19" s="328">
        <v>0</v>
      </c>
      <c r="X19" s="330">
        <v>0</v>
      </c>
      <c r="Y19" s="330">
        <v>0</v>
      </c>
      <c r="Z19" s="330">
        <v>0</v>
      </c>
      <c r="AA19" s="330">
        <v>0</v>
      </c>
      <c r="AB19" s="203" t="s">
        <v>354</v>
      </c>
      <c r="AC19" s="52"/>
    </row>
    <row r="20" spans="2:29">
      <c r="B20" s="30"/>
      <c r="C20" s="30"/>
      <c r="D20" s="28" t="s">
        <v>369</v>
      </c>
      <c r="E20" s="11" t="s">
        <v>370</v>
      </c>
      <c r="F20" s="207" t="s">
        <v>0</v>
      </c>
      <c r="G20" s="299">
        <v>104</v>
      </c>
      <c r="H20" s="194">
        <v>141</v>
      </c>
      <c r="I20" s="194">
        <v>198</v>
      </c>
      <c r="J20" s="194">
        <v>186</v>
      </c>
      <c r="K20" s="194">
        <v>247</v>
      </c>
      <c r="L20" s="332">
        <v>53</v>
      </c>
      <c r="M20" s="332">
        <v>127</v>
      </c>
      <c r="N20" s="332">
        <v>160</v>
      </c>
      <c r="O20" s="332">
        <v>144</v>
      </c>
      <c r="P20" s="346">
        <v>121</v>
      </c>
      <c r="Q20" s="299">
        <v>109</v>
      </c>
      <c r="R20" s="332">
        <v>97</v>
      </c>
      <c r="S20" s="299">
        <v>139</v>
      </c>
      <c r="T20" s="299">
        <v>89</v>
      </c>
      <c r="U20" s="328">
        <v>132.1197426</v>
      </c>
      <c r="V20" s="328">
        <v>130.0619111</v>
      </c>
      <c r="W20" s="328">
        <v>141.6982247</v>
      </c>
      <c r="X20" s="330">
        <v>132.34671490959499</v>
      </c>
      <c r="Y20" s="330">
        <v>132.11974256872301</v>
      </c>
      <c r="Z20" s="330">
        <v>130.06191108904801</v>
      </c>
      <c r="AA20" s="330">
        <v>141.69822467864799</v>
      </c>
      <c r="AB20" s="203" t="s">
        <v>354</v>
      </c>
      <c r="AC20" s="52"/>
    </row>
    <row r="21" spans="2:29">
      <c r="B21" s="30"/>
      <c r="C21" s="30" t="s">
        <v>371</v>
      </c>
      <c r="D21" s="9" t="s">
        <v>138</v>
      </c>
      <c r="E21" s="9" t="s">
        <v>372</v>
      </c>
      <c r="F21" s="207" t="s">
        <v>0</v>
      </c>
      <c r="G21" s="316">
        <v>0</v>
      </c>
      <c r="H21" s="316">
        <v>0</v>
      </c>
      <c r="I21" s="316">
        <v>1</v>
      </c>
      <c r="J21" s="316">
        <v>2</v>
      </c>
      <c r="K21" s="316">
        <v>1</v>
      </c>
      <c r="L21" s="332">
        <v>0</v>
      </c>
      <c r="M21" s="332">
        <v>4</v>
      </c>
      <c r="N21" s="332">
        <v>2</v>
      </c>
      <c r="O21" s="332">
        <v>1</v>
      </c>
      <c r="P21" s="332">
        <v>4</v>
      </c>
      <c r="Q21" s="332">
        <v>0</v>
      </c>
      <c r="R21" s="332">
        <v>0</v>
      </c>
      <c r="S21" s="332">
        <v>0</v>
      </c>
      <c r="T21" s="299">
        <v>0</v>
      </c>
      <c r="U21" s="328">
        <v>0.18557948299999999</v>
      </c>
      <c r="V21" s="328">
        <v>0.296445721</v>
      </c>
      <c r="W21" s="328">
        <v>0.49664652399999998</v>
      </c>
      <c r="X21" s="330">
        <v>1.43152785201677</v>
      </c>
      <c r="Y21" s="330">
        <v>0.17962336468253501</v>
      </c>
      <c r="Z21" s="330">
        <v>0.28725309696786699</v>
      </c>
      <c r="AA21" s="330">
        <v>0.48160946147068601</v>
      </c>
      <c r="AB21" s="203" t="s">
        <v>354</v>
      </c>
      <c r="AC21" s="52"/>
    </row>
    <row r="22" spans="2:29">
      <c r="B22" s="30"/>
      <c r="C22" s="30" t="s">
        <v>373</v>
      </c>
      <c r="D22" s="9" t="s">
        <v>210</v>
      </c>
      <c r="E22" s="30" t="s">
        <v>374</v>
      </c>
      <c r="F22" s="207" t="s">
        <v>1</v>
      </c>
      <c r="G22" s="316">
        <v>0</v>
      </c>
      <c r="H22" s="316">
        <v>0</v>
      </c>
      <c r="I22" s="316">
        <v>0</v>
      </c>
      <c r="J22" s="316">
        <v>0</v>
      </c>
      <c r="K22" s="316">
        <v>0</v>
      </c>
      <c r="L22" s="316">
        <v>0</v>
      </c>
      <c r="M22" s="316">
        <v>0</v>
      </c>
      <c r="N22" s="316">
        <v>0</v>
      </c>
      <c r="O22" s="316">
        <v>0</v>
      </c>
      <c r="P22" s="316">
        <v>0</v>
      </c>
      <c r="Q22" s="316">
        <v>0</v>
      </c>
      <c r="R22" s="316">
        <v>0</v>
      </c>
      <c r="S22" s="332">
        <v>0</v>
      </c>
      <c r="T22" s="299">
        <v>0</v>
      </c>
      <c r="U22" s="328">
        <v>0</v>
      </c>
      <c r="V22" s="328">
        <v>0</v>
      </c>
      <c r="W22" s="328">
        <v>0</v>
      </c>
      <c r="X22" s="330">
        <v>0</v>
      </c>
      <c r="Y22" s="330">
        <v>0</v>
      </c>
      <c r="Z22" s="330">
        <v>0</v>
      </c>
      <c r="AA22" s="330">
        <v>0</v>
      </c>
      <c r="AB22" s="203" t="s">
        <v>354</v>
      </c>
      <c r="AC22" s="52"/>
    </row>
    <row r="23" spans="2:29">
      <c r="B23" s="30"/>
      <c r="C23" s="30" t="s">
        <v>375</v>
      </c>
      <c r="D23" s="9" t="s">
        <v>213</v>
      </c>
      <c r="E23" s="9" t="s">
        <v>376</v>
      </c>
      <c r="F23" s="207" t="s">
        <v>1</v>
      </c>
      <c r="G23" s="194">
        <v>15</v>
      </c>
      <c r="H23" s="194">
        <v>9</v>
      </c>
      <c r="I23" s="194">
        <v>10</v>
      </c>
      <c r="J23" s="194">
        <v>3</v>
      </c>
      <c r="K23" s="194">
        <v>2</v>
      </c>
      <c r="L23" s="316">
        <v>0</v>
      </c>
      <c r="M23" s="316">
        <v>0</v>
      </c>
      <c r="N23" s="316">
        <v>0</v>
      </c>
      <c r="O23" s="316">
        <v>0</v>
      </c>
      <c r="P23" s="316">
        <v>0</v>
      </c>
      <c r="Q23" s="194">
        <v>1</v>
      </c>
      <c r="R23" s="316">
        <v>0</v>
      </c>
      <c r="S23" s="332">
        <v>0</v>
      </c>
      <c r="T23" s="299">
        <v>0</v>
      </c>
      <c r="U23" s="328">
        <v>0</v>
      </c>
      <c r="V23" s="328">
        <v>0</v>
      </c>
      <c r="W23" s="328">
        <v>0</v>
      </c>
      <c r="X23" s="330">
        <v>0</v>
      </c>
      <c r="Y23" s="330">
        <v>0</v>
      </c>
      <c r="Z23" s="330">
        <v>0</v>
      </c>
      <c r="AA23" s="330">
        <v>0</v>
      </c>
      <c r="AB23" s="203" t="s">
        <v>354</v>
      </c>
      <c r="AC23" s="52"/>
    </row>
    <row r="24" spans="2:29">
      <c r="B24" s="30"/>
      <c r="C24" s="30" t="s">
        <v>377</v>
      </c>
      <c r="D24" s="9" t="s">
        <v>218</v>
      </c>
      <c r="E24" s="9" t="s">
        <v>378</v>
      </c>
      <c r="F24" s="207" t="s">
        <v>1</v>
      </c>
      <c r="G24" s="316">
        <v>0</v>
      </c>
      <c r="H24" s="316">
        <v>0</v>
      </c>
      <c r="I24" s="194">
        <v>2</v>
      </c>
      <c r="J24" s="194">
        <v>4</v>
      </c>
      <c r="K24" s="194">
        <v>8</v>
      </c>
      <c r="L24" s="194">
        <v>4</v>
      </c>
      <c r="M24" s="316">
        <v>0</v>
      </c>
      <c r="N24" s="194">
        <v>2</v>
      </c>
      <c r="O24" s="194">
        <v>1</v>
      </c>
      <c r="P24" s="194">
        <v>2</v>
      </c>
      <c r="Q24" s="194">
        <v>1</v>
      </c>
      <c r="R24" s="316">
        <v>0</v>
      </c>
      <c r="S24" s="346">
        <v>1</v>
      </c>
      <c r="T24" s="299">
        <v>4</v>
      </c>
      <c r="U24" s="328">
        <v>0</v>
      </c>
      <c r="V24" s="328">
        <v>0</v>
      </c>
      <c r="W24" s="328">
        <v>0</v>
      </c>
      <c r="X24" s="330">
        <v>0</v>
      </c>
      <c r="Y24" s="330">
        <v>0</v>
      </c>
      <c r="Z24" s="330">
        <v>0</v>
      </c>
      <c r="AA24" s="330">
        <v>0</v>
      </c>
      <c r="AB24" s="203" t="s">
        <v>354</v>
      </c>
      <c r="AC24" s="52"/>
    </row>
    <row r="25" spans="2:29">
      <c r="B25" s="30"/>
      <c r="C25" s="30" t="s">
        <v>379</v>
      </c>
      <c r="D25" s="9" t="s">
        <v>221</v>
      </c>
      <c r="E25" s="9" t="s">
        <v>380</v>
      </c>
      <c r="F25" s="207" t="s">
        <v>0</v>
      </c>
      <c r="G25" s="194">
        <v>309</v>
      </c>
      <c r="H25" s="194">
        <v>462</v>
      </c>
      <c r="I25" s="194">
        <v>513</v>
      </c>
      <c r="J25" s="194">
        <v>305</v>
      </c>
      <c r="K25" s="194">
        <v>300</v>
      </c>
      <c r="L25" s="346">
        <v>48</v>
      </c>
      <c r="M25" s="346">
        <v>46</v>
      </c>
      <c r="N25" s="346">
        <v>77</v>
      </c>
      <c r="O25" s="346">
        <v>115</v>
      </c>
      <c r="P25" s="346">
        <v>111</v>
      </c>
      <c r="Q25" s="346">
        <v>74</v>
      </c>
      <c r="R25" s="346">
        <v>62</v>
      </c>
      <c r="S25" s="346">
        <v>93</v>
      </c>
      <c r="T25" s="299">
        <v>50</v>
      </c>
      <c r="U25" s="328">
        <v>94.170877899999994</v>
      </c>
      <c r="V25" s="328">
        <v>86.527031449999996</v>
      </c>
      <c r="W25" s="328">
        <v>92.376098049999996</v>
      </c>
      <c r="X25" s="330">
        <v>138.28150178426901</v>
      </c>
      <c r="Y25" s="330">
        <v>94.170877902068597</v>
      </c>
      <c r="Z25" s="330">
        <v>86.527031454657902</v>
      </c>
      <c r="AA25" s="330">
        <v>92.376098048847695</v>
      </c>
      <c r="AB25" s="203" t="s">
        <v>354</v>
      </c>
      <c r="AC25" s="52"/>
    </row>
    <row r="26" spans="2:29">
      <c r="B26" s="30"/>
      <c r="C26" s="30" t="s">
        <v>381</v>
      </c>
      <c r="D26" s="9" t="s">
        <v>226</v>
      </c>
      <c r="E26" s="9" t="s">
        <v>382</v>
      </c>
      <c r="F26" s="207" t="s">
        <v>0</v>
      </c>
      <c r="G26" s="194">
        <v>245</v>
      </c>
      <c r="H26" s="194">
        <v>462</v>
      </c>
      <c r="I26" s="194">
        <v>393</v>
      </c>
      <c r="J26" s="194">
        <v>213</v>
      </c>
      <c r="K26" s="194">
        <v>205</v>
      </c>
      <c r="L26" s="194">
        <v>49</v>
      </c>
      <c r="M26" s="194">
        <v>12</v>
      </c>
      <c r="N26" s="194">
        <v>3</v>
      </c>
      <c r="O26" s="194">
        <v>31</v>
      </c>
      <c r="P26" s="194">
        <v>35</v>
      </c>
      <c r="Q26" s="194">
        <v>23</v>
      </c>
      <c r="R26" s="194">
        <v>17</v>
      </c>
      <c r="S26" s="346">
        <v>8</v>
      </c>
      <c r="T26" s="299">
        <v>16</v>
      </c>
      <c r="U26" s="328">
        <v>0</v>
      </c>
      <c r="V26" s="328">
        <v>0</v>
      </c>
      <c r="W26" s="328">
        <v>0</v>
      </c>
      <c r="X26" s="330">
        <v>0</v>
      </c>
      <c r="Y26" s="330">
        <v>0</v>
      </c>
      <c r="Z26" s="330">
        <v>0</v>
      </c>
      <c r="AA26" s="330">
        <v>0</v>
      </c>
      <c r="AB26" s="203" t="s">
        <v>354</v>
      </c>
      <c r="AC26" s="52"/>
    </row>
    <row r="27" spans="2:29">
      <c r="B27" s="30" t="s">
        <v>383</v>
      </c>
      <c r="C27" s="30" t="s">
        <v>384</v>
      </c>
      <c r="D27" s="30" t="s">
        <v>229</v>
      </c>
      <c r="E27" s="11" t="s">
        <v>385</v>
      </c>
      <c r="F27" s="207" t="s">
        <v>0</v>
      </c>
      <c r="G27" s="316">
        <v>0</v>
      </c>
      <c r="H27" s="316">
        <v>1</v>
      </c>
      <c r="I27" s="316">
        <v>0</v>
      </c>
      <c r="J27" s="316">
        <v>0</v>
      </c>
      <c r="K27" s="316">
        <v>2</v>
      </c>
      <c r="L27" s="332">
        <v>0</v>
      </c>
      <c r="M27" s="332">
        <v>0</v>
      </c>
      <c r="N27" s="332">
        <v>0</v>
      </c>
      <c r="O27" s="332">
        <v>0</v>
      </c>
      <c r="P27" s="332">
        <v>0</v>
      </c>
      <c r="Q27" s="332">
        <v>0</v>
      </c>
      <c r="R27" s="332">
        <v>0</v>
      </c>
      <c r="S27" s="332">
        <v>0</v>
      </c>
      <c r="T27" s="299">
        <v>0</v>
      </c>
      <c r="U27" s="328">
        <v>0</v>
      </c>
      <c r="V27" s="328">
        <v>0</v>
      </c>
      <c r="W27" s="328">
        <v>0</v>
      </c>
      <c r="X27" s="330">
        <v>0</v>
      </c>
      <c r="Y27" s="330">
        <v>0</v>
      </c>
      <c r="Z27" s="330">
        <v>0</v>
      </c>
      <c r="AA27" s="330">
        <v>0</v>
      </c>
      <c r="AB27" s="203" t="s">
        <v>354</v>
      </c>
      <c r="AC27" s="52"/>
    </row>
    <row r="28" spans="2:29">
      <c r="B28" s="30"/>
      <c r="C28" s="30"/>
      <c r="D28" s="9" t="s">
        <v>386</v>
      </c>
      <c r="E28" s="11" t="s">
        <v>387</v>
      </c>
      <c r="F28" s="207" t="s">
        <v>0</v>
      </c>
      <c r="G28" s="316">
        <v>0</v>
      </c>
      <c r="H28" s="316">
        <v>0</v>
      </c>
      <c r="I28" s="316">
        <v>0</v>
      </c>
      <c r="J28" s="316">
        <v>0</v>
      </c>
      <c r="K28" s="316">
        <v>0</v>
      </c>
      <c r="L28" s="316">
        <v>0</v>
      </c>
      <c r="M28" s="316">
        <v>0</v>
      </c>
      <c r="N28" s="316">
        <v>0</v>
      </c>
      <c r="O28" s="316">
        <v>0</v>
      </c>
      <c r="P28" s="316">
        <v>0</v>
      </c>
      <c r="Q28" s="316">
        <v>0</v>
      </c>
      <c r="R28" s="316">
        <v>0</v>
      </c>
      <c r="S28" s="332">
        <v>0</v>
      </c>
      <c r="T28" s="299">
        <v>0</v>
      </c>
      <c r="U28" s="328">
        <v>0</v>
      </c>
      <c r="V28" s="328">
        <v>0</v>
      </c>
      <c r="W28" s="328">
        <v>0</v>
      </c>
      <c r="X28" s="330">
        <v>0</v>
      </c>
      <c r="Y28" s="330">
        <v>0</v>
      </c>
      <c r="Z28" s="330">
        <v>0</v>
      </c>
      <c r="AA28" s="330">
        <v>0</v>
      </c>
      <c r="AB28" s="203" t="s">
        <v>354</v>
      </c>
      <c r="AC28" s="52"/>
    </row>
    <row r="29" spans="2:29">
      <c r="B29" s="30"/>
      <c r="C29" s="30"/>
      <c r="D29" s="9" t="s">
        <v>388</v>
      </c>
      <c r="E29" s="11" t="s">
        <v>389</v>
      </c>
      <c r="F29" s="207" t="s">
        <v>0</v>
      </c>
      <c r="G29" s="316">
        <v>1</v>
      </c>
      <c r="H29" s="316">
        <v>0</v>
      </c>
      <c r="I29" s="316">
        <v>0</v>
      </c>
      <c r="J29" s="316">
        <v>0</v>
      </c>
      <c r="K29" s="316">
        <v>0</v>
      </c>
      <c r="L29" s="332">
        <v>0</v>
      </c>
      <c r="M29" s="332">
        <v>0</v>
      </c>
      <c r="N29" s="332">
        <v>0</v>
      </c>
      <c r="O29" s="332">
        <v>0</v>
      </c>
      <c r="P29" s="332">
        <v>0</v>
      </c>
      <c r="Q29" s="332">
        <v>1</v>
      </c>
      <c r="R29" s="332">
        <v>0</v>
      </c>
      <c r="S29" s="332">
        <v>0</v>
      </c>
      <c r="T29" s="299">
        <v>0</v>
      </c>
      <c r="U29" s="328">
        <v>0.338211608</v>
      </c>
      <c r="V29" s="328">
        <v>1.7491700999999998E-2</v>
      </c>
      <c r="W29" s="328">
        <v>1.2263583E-2</v>
      </c>
      <c r="X29" s="330">
        <v>4.9463646650293102E-3</v>
      </c>
      <c r="Y29" s="330">
        <v>0.338211607984645</v>
      </c>
      <c r="Z29" s="330">
        <v>1.7491700962299701E-2</v>
      </c>
      <c r="AA29" s="330">
        <v>1.2263582515661901E-2</v>
      </c>
      <c r="AB29" s="203" t="s">
        <v>354</v>
      </c>
      <c r="AC29" s="52"/>
    </row>
    <row r="30" spans="2:29">
      <c r="B30" s="30"/>
      <c r="C30" s="30"/>
      <c r="D30" s="9" t="s">
        <v>390</v>
      </c>
      <c r="E30" s="11" t="s">
        <v>391</v>
      </c>
      <c r="F30" s="207" t="s">
        <v>0</v>
      </c>
      <c r="G30" s="316">
        <v>0</v>
      </c>
      <c r="H30" s="194">
        <v>4</v>
      </c>
      <c r="I30" s="316">
        <v>2</v>
      </c>
      <c r="J30" s="316">
        <v>2</v>
      </c>
      <c r="K30" s="316">
        <v>8</v>
      </c>
      <c r="L30" s="332">
        <v>0</v>
      </c>
      <c r="M30" s="332">
        <v>0</v>
      </c>
      <c r="N30" s="332">
        <v>1</v>
      </c>
      <c r="O30" s="332">
        <v>2</v>
      </c>
      <c r="P30" s="332">
        <v>0</v>
      </c>
      <c r="Q30" s="332">
        <v>0</v>
      </c>
      <c r="R30" s="332">
        <v>0</v>
      </c>
      <c r="S30" s="332">
        <v>0</v>
      </c>
      <c r="T30" s="299">
        <v>0</v>
      </c>
      <c r="U30" s="328">
        <v>0.17514849499999999</v>
      </c>
      <c r="V30" s="328">
        <v>0.14901947099999999</v>
      </c>
      <c r="W30" s="328">
        <v>0.13549588700000001</v>
      </c>
      <c r="X30" s="330">
        <v>0.14511945143256999</v>
      </c>
      <c r="Y30" s="330">
        <v>0.17514849531942001</v>
      </c>
      <c r="Z30" s="330">
        <v>0.14901947104768901</v>
      </c>
      <c r="AA30" s="330">
        <v>0.135495886870481</v>
      </c>
      <c r="AB30" s="203" t="s">
        <v>354</v>
      </c>
      <c r="AC30" s="52"/>
    </row>
    <row r="31" spans="2:29">
      <c r="B31" s="30"/>
      <c r="C31" s="30"/>
      <c r="D31" s="9" t="s">
        <v>392</v>
      </c>
      <c r="E31" s="214" t="s">
        <v>393</v>
      </c>
      <c r="F31" s="207" t="s">
        <v>0</v>
      </c>
      <c r="G31" s="316">
        <v>0</v>
      </c>
      <c r="H31" s="316">
        <v>0</v>
      </c>
      <c r="I31" s="316">
        <v>0</v>
      </c>
      <c r="J31" s="316">
        <v>0</v>
      </c>
      <c r="K31" s="316">
        <v>1</v>
      </c>
      <c r="L31" s="332">
        <v>1</v>
      </c>
      <c r="M31" s="332">
        <v>0</v>
      </c>
      <c r="N31" s="332">
        <v>0</v>
      </c>
      <c r="O31" s="332">
        <v>0</v>
      </c>
      <c r="P31" s="332">
        <v>0</v>
      </c>
      <c r="Q31" s="332">
        <v>0</v>
      </c>
      <c r="R31" s="332">
        <v>0</v>
      </c>
      <c r="S31" s="332">
        <v>0</v>
      </c>
      <c r="T31" s="299">
        <v>0</v>
      </c>
      <c r="U31" s="328">
        <v>0</v>
      </c>
      <c r="V31" s="328">
        <v>0</v>
      </c>
      <c r="W31" s="328">
        <v>0</v>
      </c>
      <c r="X31" s="330">
        <v>0</v>
      </c>
      <c r="Y31" s="330">
        <v>0</v>
      </c>
      <c r="Z31" s="330">
        <v>0</v>
      </c>
      <c r="AA31" s="330">
        <v>0</v>
      </c>
      <c r="AB31" s="203" t="s">
        <v>354</v>
      </c>
      <c r="AC31" s="52"/>
    </row>
    <row r="32" spans="2:29">
      <c r="B32" s="30"/>
      <c r="C32" s="30" t="s">
        <v>394</v>
      </c>
      <c r="D32" s="9" t="s">
        <v>395</v>
      </c>
      <c r="E32" s="214" t="s">
        <v>396</v>
      </c>
      <c r="F32" s="207" t="s">
        <v>0</v>
      </c>
      <c r="G32" s="316">
        <v>0</v>
      </c>
      <c r="H32" s="316">
        <v>0</v>
      </c>
      <c r="I32" s="316">
        <v>0</v>
      </c>
      <c r="J32" s="316">
        <v>1</v>
      </c>
      <c r="K32" s="316">
        <v>0</v>
      </c>
      <c r="L32" s="332">
        <v>0</v>
      </c>
      <c r="M32" s="332">
        <v>0</v>
      </c>
      <c r="N32" s="332">
        <v>0</v>
      </c>
      <c r="O32" s="332">
        <v>0</v>
      </c>
      <c r="P32" s="332">
        <v>0</v>
      </c>
      <c r="Q32" s="332">
        <v>0</v>
      </c>
      <c r="R32" s="332">
        <v>0</v>
      </c>
      <c r="S32" s="332">
        <v>0</v>
      </c>
      <c r="T32" s="299">
        <v>0</v>
      </c>
      <c r="U32" s="328">
        <v>0</v>
      </c>
      <c r="V32" s="328">
        <v>0</v>
      </c>
      <c r="W32" s="328">
        <v>0</v>
      </c>
      <c r="X32" s="330">
        <v>0</v>
      </c>
      <c r="Y32" s="330">
        <v>0</v>
      </c>
      <c r="Z32" s="330">
        <v>0</v>
      </c>
      <c r="AA32" s="330">
        <v>0</v>
      </c>
      <c r="AB32" s="203" t="s">
        <v>354</v>
      </c>
      <c r="AC32" s="52"/>
    </row>
    <row r="33" spans="2:29">
      <c r="B33" s="30"/>
      <c r="C33" s="30"/>
      <c r="D33" s="9" t="s">
        <v>397</v>
      </c>
      <c r="E33" s="214" t="s">
        <v>398</v>
      </c>
      <c r="F33" s="207" t="s">
        <v>0</v>
      </c>
      <c r="G33" s="316">
        <v>0</v>
      </c>
      <c r="H33" s="316">
        <v>0</v>
      </c>
      <c r="I33" s="316">
        <v>1</v>
      </c>
      <c r="J33" s="316">
        <v>3</v>
      </c>
      <c r="K33" s="316">
        <v>2</v>
      </c>
      <c r="L33" s="332">
        <v>2</v>
      </c>
      <c r="M33" s="332">
        <v>0</v>
      </c>
      <c r="N33" s="332">
        <v>0</v>
      </c>
      <c r="O33" s="332">
        <v>0</v>
      </c>
      <c r="P33" s="332">
        <v>0</v>
      </c>
      <c r="Q33" s="332">
        <v>0</v>
      </c>
      <c r="R33" s="332">
        <v>2</v>
      </c>
      <c r="S33" s="332">
        <v>1</v>
      </c>
      <c r="T33" s="299">
        <v>0</v>
      </c>
      <c r="U33" s="328">
        <v>0.109565122</v>
      </c>
      <c r="V33" s="328">
        <v>0.725266882</v>
      </c>
      <c r="W33" s="328">
        <v>0.45358024800000002</v>
      </c>
      <c r="X33" s="330">
        <v>0.13773617460107401</v>
      </c>
      <c r="Y33" s="330">
        <v>0.10956512195894801</v>
      </c>
      <c r="Z33" s="330">
        <v>0.72526688216068003</v>
      </c>
      <c r="AA33" s="330">
        <v>0.45358024836547201</v>
      </c>
      <c r="AB33" s="203" t="s">
        <v>354</v>
      </c>
      <c r="AC33" s="52"/>
    </row>
    <row r="34" spans="2:29">
      <c r="B34" s="30"/>
      <c r="C34" s="30"/>
      <c r="D34" s="9" t="s">
        <v>399</v>
      </c>
      <c r="E34" s="11" t="s">
        <v>400</v>
      </c>
      <c r="F34" s="207" t="s">
        <v>0</v>
      </c>
      <c r="G34" s="316">
        <v>0</v>
      </c>
      <c r="H34" s="316">
        <v>0</v>
      </c>
      <c r="I34" s="316">
        <v>1</v>
      </c>
      <c r="J34" s="316">
        <v>0</v>
      </c>
      <c r="K34" s="316">
        <v>0</v>
      </c>
      <c r="L34" s="316">
        <v>0</v>
      </c>
      <c r="M34" s="316">
        <v>0</v>
      </c>
      <c r="N34" s="316">
        <v>0</v>
      </c>
      <c r="O34" s="316">
        <v>0</v>
      </c>
      <c r="P34" s="316">
        <v>0</v>
      </c>
      <c r="Q34" s="316">
        <v>0</v>
      </c>
      <c r="R34" s="316">
        <v>0</v>
      </c>
      <c r="S34" s="332">
        <v>0</v>
      </c>
      <c r="T34" s="299">
        <v>0</v>
      </c>
      <c r="U34" s="328">
        <v>0</v>
      </c>
      <c r="V34" s="328">
        <v>0</v>
      </c>
      <c r="W34" s="328">
        <v>0</v>
      </c>
      <c r="X34" s="330">
        <v>0</v>
      </c>
      <c r="Y34" s="330">
        <v>0</v>
      </c>
      <c r="Z34" s="330">
        <v>0</v>
      </c>
      <c r="AA34" s="330">
        <v>0</v>
      </c>
      <c r="AB34" s="203" t="s">
        <v>354</v>
      </c>
      <c r="AC34" s="52"/>
    </row>
    <row r="35" spans="2:29">
      <c r="B35" s="30"/>
      <c r="C35" s="30"/>
      <c r="D35" s="9" t="s">
        <v>401</v>
      </c>
      <c r="E35" s="11" t="s">
        <v>402</v>
      </c>
      <c r="F35" s="207" t="s">
        <v>0</v>
      </c>
      <c r="G35" s="316">
        <v>0</v>
      </c>
      <c r="H35" s="194">
        <v>3</v>
      </c>
      <c r="I35" s="316">
        <v>0</v>
      </c>
      <c r="J35" s="316">
        <v>0</v>
      </c>
      <c r="K35" s="316">
        <v>1</v>
      </c>
      <c r="L35" s="332">
        <v>1</v>
      </c>
      <c r="M35" s="332">
        <v>0</v>
      </c>
      <c r="N35" s="332">
        <v>0</v>
      </c>
      <c r="O35" s="332">
        <v>0</v>
      </c>
      <c r="P35" s="332">
        <v>0</v>
      </c>
      <c r="Q35" s="332">
        <v>0</v>
      </c>
      <c r="R35" s="332">
        <v>0</v>
      </c>
      <c r="S35" s="332">
        <v>0</v>
      </c>
      <c r="T35" s="299">
        <v>0</v>
      </c>
      <c r="U35" s="328">
        <v>0</v>
      </c>
      <c r="V35" s="328">
        <v>0</v>
      </c>
      <c r="W35" s="328">
        <v>0</v>
      </c>
      <c r="X35" s="330">
        <v>0</v>
      </c>
      <c r="Y35" s="330">
        <v>0</v>
      </c>
      <c r="Z35" s="330">
        <v>0</v>
      </c>
      <c r="AA35" s="330">
        <v>0</v>
      </c>
      <c r="AB35" s="203" t="s">
        <v>354</v>
      </c>
      <c r="AC35" s="52"/>
    </row>
    <row r="36" spans="2:29">
      <c r="B36" s="30"/>
      <c r="C36" s="30"/>
      <c r="D36" s="9" t="s">
        <v>403</v>
      </c>
      <c r="E36" s="11" t="s">
        <v>404</v>
      </c>
      <c r="F36" s="207" t="s">
        <v>0</v>
      </c>
      <c r="G36" s="316">
        <v>0</v>
      </c>
      <c r="H36" s="316">
        <v>0</v>
      </c>
      <c r="I36" s="316">
        <v>0</v>
      </c>
      <c r="J36" s="316">
        <v>0</v>
      </c>
      <c r="K36" s="316">
        <v>0</v>
      </c>
      <c r="L36" s="332">
        <v>0</v>
      </c>
      <c r="M36" s="332">
        <v>0</v>
      </c>
      <c r="N36" s="332">
        <v>0</v>
      </c>
      <c r="O36" s="332">
        <v>0</v>
      </c>
      <c r="P36" s="332">
        <v>0</v>
      </c>
      <c r="Q36" s="332">
        <v>0</v>
      </c>
      <c r="R36" s="332">
        <v>0</v>
      </c>
      <c r="S36" s="332">
        <v>0</v>
      </c>
      <c r="T36" s="299">
        <v>0</v>
      </c>
      <c r="U36" s="328">
        <v>0</v>
      </c>
      <c r="V36" s="328">
        <v>0</v>
      </c>
      <c r="W36" s="328">
        <v>0</v>
      </c>
      <c r="X36" s="330">
        <v>0</v>
      </c>
      <c r="Y36" s="330">
        <v>0</v>
      </c>
      <c r="Z36" s="330">
        <v>0</v>
      </c>
      <c r="AA36" s="330">
        <v>0</v>
      </c>
      <c r="AB36" s="203" t="s">
        <v>354</v>
      </c>
      <c r="AC36" s="52"/>
    </row>
    <row r="37" spans="2:29">
      <c r="B37" s="30"/>
      <c r="C37" s="30"/>
      <c r="D37" s="9" t="s">
        <v>405</v>
      </c>
      <c r="E37" s="11" t="s">
        <v>406</v>
      </c>
      <c r="F37" s="207" t="s">
        <v>0</v>
      </c>
      <c r="G37" s="316">
        <v>0</v>
      </c>
      <c r="H37" s="316">
        <v>0</v>
      </c>
      <c r="I37" s="316">
        <v>0</v>
      </c>
      <c r="J37" s="316">
        <v>0</v>
      </c>
      <c r="K37" s="316">
        <v>0</v>
      </c>
      <c r="L37" s="316">
        <v>0</v>
      </c>
      <c r="M37" s="316">
        <v>0</v>
      </c>
      <c r="N37" s="316">
        <v>0</v>
      </c>
      <c r="O37" s="316">
        <v>0</v>
      </c>
      <c r="P37" s="316">
        <v>0</v>
      </c>
      <c r="Q37" s="316">
        <v>0</v>
      </c>
      <c r="R37" s="316">
        <v>0</v>
      </c>
      <c r="S37" s="332">
        <v>0</v>
      </c>
      <c r="T37" s="299">
        <v>0</v>
      </c>
      <c r="U37" s="328">
        <v>0</v>
      </c>
      <c r="V37" s="328">
        <v>0</v>
      </c>
      <c r="W37" s="328">
        <v>0</v>
      </c>
      <c r="X37" s="330">
        <v>0</v>
      </c>
      <c r="Y37" s="330">
        <v>0</v>
      </c>
      <c r="Z37" s="330">
        <v>0</v>
      </c>
      <c r="AA37" s="330">
        <v>0</v>
      </c>
      <c r="AB37" s="203" t="s">
        <v>354</v>
      </c>
      <c r="AC37" s="52"/>
    </row>
    <row r="38" spans="2:29">
      <c r="B38" s="30"/>
      <c r="C38" s="30"/>
      <c r="D38" s="9" t="s">
        <v>407</v>
      </c>
      <c r="E38" s="11" t="s">
        <v>408</v>
      </c>
      <c r="F38" s="207" t="s">
        <v>1</v>
      </c>
      <c r="G38" s="316">
        <v>0</v>
      </c>
      <c r="H38" s="316">
        <v>0</v>
      </c>
      <c r="I38" s="316">
        <v>0</v>
      </c>
      <c r="J38" s="316">
        <v>0</v>
      </c>
      <c r="K38" s="316">
        <v>0</v>
      </c>
      <c r="L38" s="316">
        <v>0</v>
      </c>
      <c r="M38" s="316">
        <v>0</v>
      </c>
      <c r="N38" s="316">
        <v>0</v>
      </c>
      <c r="O38" s="316">
        <v>0</v>
      </c>
      <c r="P38" s="316">
        <v>0</v>
      </c>
      <c r="Q38" s="316">
        <v>0</v>
      </c>
      <c r="R38" s="316">
        <v>0</v>
      </c>
      <c r="S38" s="332">
        <v>0</v>
      </c>
      <c r="T38" s="299">
        <v>0</v>
      </c>
      <c r="U38" s="328">
        <v>0</v>
      </c>
      <c r="V38" s="328">
        <v>0</v>
      </c>
      <c r="W38" s="328">
        <v>0</v>
      </c>
      <c r="X38" s="330">
        <v>0</v>
      </c>
      <c r="Y38" s="330">
        <v>0</v>
      </c>
      <c r="Z38" s="330">
        <v>0</v>
      </c>
      <c r="AA38" s="330">
        <v>0</v>
      </c>
      <c r="AB38" s="203" t="s">
        <v>354</v>
      </c>
      <c r="AC38" s="52"/>
    </row>
    <row r="39" spans="2:29">
      <c r="B39" s="30"/>
      <c r="C39" s="30"/>
      <c r="D39" s="28" t="s">
        <v>409</v>
      </c>
      <c r="E39" s="11" t="s">
        <v>410</v>
      </c>
      <c r="F39" s="207" t="s">
        <v>0</v>
      </c>
      <c r="G39" s="316">
        <v>0</v>
      </c>
      <c r="H39" s="299">
        <v>5</v>
      </c>
      <c r="I39" s="316">
        <v>2</v>
      </c>
      <c r="J39" s="316">
        <v>1</v>
      </c>
      <c r="K39" s="316">
        <v>6</v>
      </c>
      <c r="L39" s="332">
        <v>0</v>
      </c>
      <c r="M39" s="332">
        <v>2</v>
      </c>
      <c r="N39" s="332">
        <v>2</v>
      </c>
      <c r="O39" s="332">
        <v>1</v>
      </c>
      <c r="P39" s="316">
        <v>0</v>
      </c>
      <c r="Q39" s="332">
        <v>1</v>
      </c>
      <c r="R39" s="332">
        <v>1</v>
      </c>
      <c r="S39" s="346">
        <v>1</v>
      </c>
      <c r="T39" s="299">
        <v>1</v>
      </c>
      <c r="U39" s="328">
        <v>0.51184007399999998</v>
      </c>
      <c r="V39" s="328">
        <v>0.42740478300000001</v>
      </c>
      <c r="W39" s="328">
        <v>0.191991091</v>
      </c>
      <c r="X39" s="330">
        <v>0.218443151826338</v>
      </c>
      <c r="Y39" s="330">
        <v>0.51184007358773997</v>
      </c>
      <c r="Z39" s="330">
        <v>0.42740478348112598</v>
      </c>
      <c r="AA39" s="330">
        <v>0.19199109066709399</v>
      </c>
      <c r="AB39" s="203" t="s">
        <v>354</v>
      </c>
      <c r="AC39" s="52"/>
    </row>
    <row r="40" spans="2:29">
      <c r="B40" s="30"/>
      <c r="C40" s="30" t="s">
        <v>411</v>
      </c>
      <c r="D40" s="9" t="s">
        <v>412</v>
      </c>
      <c r="E40" s="9" t="s">
        <v>413</v>
      </c>
      <c r="F40" s="207" t="s">
        <v>0</v>
      </c>
      <c r="G40" s="316">
        <v>0</v>
      </c>
      <c r="H40" s="316">
        <v>0</v>
      </c>
      <c r="I40" s="316">
        <v>0</v>
      </c>
      <c r="J40" s="316">
        <v>0</v>
      </c>
      <c r="K40" s="316">
        <v>0</v>
      </c>
      <c r="L40" s="316">
        <v>0</v>
      </c>
      <c r="M40" s="316">
        <v>0</v>
      </c>
      <c r="N40" s="316">
        <v>0</v>
      </c>
      <c r="O40" s="316">
        <v>0</v>
      </c>
      <c r="P40" s="316">
        <v>0</v>
      </c>
      <c r="Q40" s="316">
        <v>0</v>
      </c>
      <c r="R40" s="316">
        <v>0</v>
      </c>
      <c r="S40" s="332">
        <v>0</v>
      </c>
      <c r="T40" s="299">
        <v>0</v>
      </c>
      <c r="U40" s="328">
        <v>0</v>
      </c>
      <c r="V40" s="328">
        <v>0</v>
      </c>
      <c r="W40" s="328">
        <v>0</v>
      </c>
      <c r="X40" s="330">
        <v>0</v>
      </c>
      <c r="Y40" s="330">
        <v>0</v>
      </c>
      <c r="Z40" s="330">
        <v>0</v>
      </c>
      <c r="AA40" s="330">
        <v>0</v>
      </c>
      <c r="AB40" s="203" t="s">
        <v>354</v>
      </c>
      <c r="AC40" s="52"/>
    </row>
    <row r="41" spans="2:29">
      <c r="B41" s="30"/>
      <c r="C41" s="30" t="s">
        <v>414</v>
      </c>
      <c r="D41" s="9" t="s">
        <v>415</v>
      </c>
      <c r="E41" s="30" t="s">
        <v>416</v>
      </c>
      <c r="F41" s="207" t="s">
        <v>1</v>
      </c>
      <c r="G41" s="316">
        <v>0</v>
      </c>
      <c r="H41" s="316">
        <v>0</v>
      </c>
      <c r="I41" s="316">
        <v>0</v>
      </c>
      <c r="J41" s="316">
        <v>0</v>
      </c>
      <c r="K41" s="316">
        <v>0</v>
      </c>
      <c r="L41" s="316">
        <v>0</v>
      </c>
      <c r="M41" s="316">
        <v>0</v>
      </c>
      <c r="N41" s="316">
        <v>0</v>
      </c>
      <c r="O41" s="316">
        <v>0</v>
      </c>
      <c r="P41" s="316">
        <v>0</v>
      </c>
      <c r="Q41" s="316">
        <v>0</v>
      </c>
      <c r="R41" s="316">
        <v>0</v>
      </c>
      <c r="S41" s="332">
        <v>0</v>
      </c>
      <c r="T41" s="299">
        <v>0</v>
      </c>
      <c r="U41" s="328">
        <v>0</v>
      </c>
      <c r="V41" s="328">
        <v>0</v>
      </c>
      <c r="W41" s="328">
        <v>0</v>
      </c>
      <c r="X41" s="330">
        <v>0</v>
      </c>
      <c r="Y41" s="330">
        <v>0</v>
      </c>
      <c r="Z41" s="330">
        <v>0</v>
      </c>
      <c r="AA41" s="330">
        <v>0</v>
      </c>
      <c r="AB41" s="203" t="s">
        <v>354</v>
      </c>
      <c r="AC41" s="52"/>
    </row>
    <row r="42" spans="2:29">
      <c r="B42" s="30"/>
      <c r="C42" s="30" t="s">
        <v>417</v>
      </c>
      <c r="D42" s="9" t="s">
        <v>418</v>
      </c>
      <c r="E42" s="9" t="s">
        <v>376</v>
      </c>
      <c r="F42" s="207" t="s">
        <v>1</v>
      </c>
      <c r="G42" s="316">
        <v>0</v>
      </c>
      <c r="H42" s="316">
        <v>0</v>
      </c>
      <c r="I42" s="316">
        <v>0</v>
      </c>
      <c r="J42" s="316">
        <v>0</v>
      </c>
      <c r="K42" s="316">
        <v>0</v>
      </c>
      <c r="L42" s="316">
        <v>0</v>
      </c>
      <c r="M42" s="316">
        <v>0</v>
      </c>
      <c r="N42" s="316">
        <v>0</v>
      </c>
      <c r="O42" s="316">
        <v>0</v>
      </c>
      <c r="P42" s="316">
        <v>0</v>
      </c>
      <c r="Q42" s="316">
        <v>0</v>
      </c>
      <c r="R42" s="316">
        <v>0</v>
      </c>
      <c r="S42" s="332">
        <v>0</v>
      </c>
      <c r="T42" s="299">
        <v>0</v>
      </c>
      <c r="U42" s="328">
        <v>0</v>
      </c>
      <c r="V42" s="328">
        <v>0</v>
      </c>
      <c r="W42" s="328">
        <v>0</v>
      </c>
      <c r="X42" s="330">
        <v>0</v>
      </c>
      <c r="Y42" s="330">
        <v>0</v>
      </c>
      <c r="Z42" s="330">
        <v>0</v>
      </c>
      <c r="AA42" s="330">
        <v>0</v>
      </c>
      <c r="AB42" s="203" t="s">
        <v>354</v>
      </c>
      <c r="AC42" s="52"/>
    </row>
    <row r="43" spans="2:29">
      <c r="B43" s="30"/>
      <c r="C43" s="30" t="s">
        <v>419</v>
      </c>
      <c r="D43" s="9" t="s">
        <v>420</v>
      </c>
      <c r="E43" s="9" t="s">
        <v>421</v>
      </c>
      <c r="F43" s="207" t="s">
        <v>0</v>
      </c>
      <c r="G43" s="316">
        <v>0</v>
      </c>
      <c r="H43" s="316">
        <v>1</v>
      </c>
      <c r="I43" s="316">
        <v>0</v>
      </c>
      <c r="J43" s="316">
        <v>0</v>
      </c>
      <c r="K43" s="316">
        <v>0</v>
      </c>
      <c r="L43" s="332">
        <v>0</v>
      </c>
      <c r="M43" s="332">
        <v>0</v>
      </c>
      <c r="N43" s="332">
        <v>0</v>
      </c>
      <c r="O43" s="332">
        <v>0</v>
      </c>
      <c r="P43" s="332">
        <v>0</v>
      </c>
      <c r="Q43" s="332">
        <v>0</v>
      </c>
      <c r="R43" s="332">
        <v>0</v>
      </c>
      <c r="S43" s="332">
        <v>0</v>
      </c>
      <c r="T43" s="299">
        <v>0</v>
      </c>
      <c r="U43" s="328">
        <v>0</v>
      </c>
      <c r="V43" s="328">
        <v>0</v>
      </c>
      <c r="W43" s="328">
        <v>0</v>
      </c>
      <c r="X43" s="330">
        <v>0</v>
      </c>
      <c r="Y43" s="330">
        <v>0</v>
      </c>
      <c r="Z43" s="330">
        <v>0</v>
      </c>
      <c r="AA43" s="330">
        <v>0</v>
      </c>
      <c r="AB43" s="203" t="s">
        <v>354</v>
      </c>
      <c r="AC43" s="52"/>
    </row>
    <row r="44" spans="2:29">
      <c r="B44" s="30"/>
      <c r="C44" s="30" t="s">
        <v>422</v>
      </c>
      <c r="D44" s="9" t="s">
        <v>423</v>
      </c>
      <c r="E44" s="9" t="s">
        <v>424</v>
      </c>
      <c r="F44" s="207" t="s">
        <v>0</v>
      </c>
      <c r="G44" s="194">
        <v>1</v>
      </c>
      <c r="H44" s="194">
        <v>2</v>
      </c>
      <c r="I44" s="194">
        <v>0</v>
      </c>
      <c r="J44" s="316">
        <v>0</v>
      </c>
      <c r="K44" s="194">
        <v>1</v>
      </c>
      <c r="L44" s="332">
        <v>0</v>
      </c>
      <c r="M44" s="332">
        <v>0</v>
      </c>
      <c r="N44" s="332">
        <v>0</v>
      </c>
      <c r="O44" s="332">
        <v>0</v>
      </c>
      <c r="P44" s="332">
        <v>0</v>
      </c>
      <c r="Q44" s="332">
        <v>0</v>
      </c>
      <c r="R44" s="332">
        <v>0</v>
      </c>
      <c r="S44" s="299">
        <v>0</v>
      </c>
      <c r="T44" s="299">
        <v>0</v>
      </c>
      <c r="U44" s="328">
        <v>2.274688E-3</v>
      </c>
      <c r="V44" s="328">
        <v>6.1799999999999995E-4</v>
      </c>
      <c r="W44" s="328">
        <v>0.334598544</v>
      </c>
      <c r="X44" s="330">
        <v>6.07941596418001E-4</v>
      </c>
      <c r="Y44" s="330">
        <v>2.2746882729239599E-3</v>
      </c>
      <c r="Z44" s="330">
        <v>6.1750659555930899E-4</v>
      </c>
      <c r="AA44" s="330">
        <v>0.33459854350694601</v>
      </c>
      <c r="AB44" s="203" t="s">
        <v>354</v>
      </c>
      <c r="AC44" s="52"/>
    </row>
    <row r="45" spans="2:29">
      <c r="B45" s="30"/>
      <c r="C45" s="30" t="s">
        <v>425</v>
      </c>
      <c r="D45" s="9" t="s">
        <v>426</v>
      </c>
      <c r="E45" s="9" t="s">
        <v>427</v>
      </c>
      <c r="F45" s="207" t="s">
        <v>0</v>
      </c>
      <c r="G45" s="316">
        <v>0</v>
      </c>
      <c r="H45" s="194">
        <v>4</v>
      </c>
      <c r="I45" s="194">
        <v>4</v>
      </c>
      <c r="J45" s="316">
        <v>0</v>
      </c>
      <c r="K45" s="194">
        <v>1</v>
      </c>
      <c r="L45" s="332">
        <v>0</v>
      </c>
      <c r="M45" s="332">
        <v>0</v>
      </c>
      <c r="N45" s="332">
        <v>0</v>
      </c>
      <c r="O45" s="332">
        <v>0</v>
      </c>
      <c r="P45" s="332">
        <v>0</v>
      </c>
      <c r="Q45" s="332">
        <v>0</v>
      </c>
      <c r="R45" s="332">
        <v>0</v>
      </c>
      <c r="S45" s="332">
        <v>0</v>
      </c>
      <c r="T45" s="299">
        <v>0</v>
      </c>
      <c r="U45" s="328">
        <v>0</v>
      </c>
      <c r="V45" s="328">
        <v>0</v>
      </c>
      <c r="W45" s="328">
        <v>0</v>
      </c>
      <c r="X45" s="330">
        <v>0</v>
      </c>
      <c r="Y45" s="330">
        <v>0</v>
      </c>
      <c r="Z45" s="330">
        <v>0</v>
      </c>
      <c r="AA45" s="330">
        <v>0</v>
      </c>
      <c r="AB45" s="203" t="s">
        <v>354</v>
      </c>
      <c r="AC45" s="52"/>
    </row>
    <row r="46" spans="2:29">
      <c r="B46" s="30" t="s">
        <v>428</v>
      </c>
      <c r="C46" s="30" t="s">
        <v>429</v>
      </c>
      <c r="D46" s="30" t="s">
        <v>430</v>
      </c>
      <c r="E46" s="11" t="s">
        <v>353</v>
      </c>
      <c r="F46" s="207" t="s">
        <v>0</v>
      </c>
      <c r="G46" s="327">
        <v>395</v>
      </c>
      <c r="H46" s="327">
        <v>557</v>
      </c>
      <c r="I46" s="327">
        <v>609</v>
      </c>
      <c r="J46" s="327">
        <v>416</v>
      </c>
      <c r="K46" s="327">
        <v>527</v>
      </c>
      <c r="L46" s="155">
        <v>104</v>
      </c>
      <c r="M46" s="155">
        <v>70</v>
      </c>
      <c r="N46" s="155">
        <v>25</v>
      </c>
      <c r="O46" s="155">
        <v>111</v>
      </c>
      <c r="P46" s="155">
        <v>93</v>
      </c>
      <c r="Q46" s="155">
        <v>20</v>
      </c>
      <c r="R46" s="155">
        <v>33</v>
      </c>
      <c r="S46" s="155">
        <v>174</v>
      </c>
      <c r="T46" s="299">
        <v>88</v>
      </c>
      <c r="U46" s="328">
        <v>2.4340469159999998</v>
      </c>
      <c r="V46" s="328">
        <v>28.386091270000001</v>
      </c>
      <c r="W46" s="328">
        <v>93.067201940000004</v>
      </c>
      <c r="X46" s="330">
        <v>94.511072267289194</v>
      </c>
      <c r="Y46" s="330">
        <v>0</v>
      </c>
      <c r="Z46" s="330">
        <v>25.727427704567798</v>
      </c>
      <c r="AA46" s="330">
        <v>72.9592242402247</v>
      </c>
      <c r="AB46" s="203" t="s">
        <v>354</v>
      </c>
      <c r="AC46" s="52"/>
    </row>
    <row r="47" spans="2:29">
      <c r="B47" s="30"/>
      <c r="C47" s="30"/>
      <c r="D47" s="9" t="s">
        <v>431</v>
      </c>
      <c r="E47" s="11" t="s">
        <v>355</v>
      </c>
      <c r="F47" s="207" t="s">
        <v>0</v>
      </c>
      <c r="G47" s="327">
        <v>655</v>
      </c>
      <c r="H47" s="327">
        <v>598</v>
      </c>
      <c r="I47" s="327">
        <v>622</v>
      </c>
      <c r="J47" s="327">
        <v>648</v>
      </c>
      <c r="K47" s="327">
        <v>686</v>
      </c>
      <c r="L47" s="155">
        <v>122</v>
      </c>
      <c r="M47" s="155">
        <v>202</v>
      </c>
      <c r="N47" s="155">
        <v>169</v>
      </c>
      <c r="O47" s="155">
        <v>163</v>
      </c>
      <c r="P47" s="155">
        <v>78</v>
      </c>
      <c r="Q47" s="155">
        <v>169</v>
      </c>
      <c r="R47" s="155">
        <v>143</v>
      </c>
      <c r="S47" s="155">
        <v>103</v>
      </c>
      <c r="T47" s="299">
        <v>56</v>
      </c>
      <c r="U47" s="328">
        <v>158.70591479999999</v>
      </c>
      <c r="V47" s="328">
        <v>126.13777880000001</v>
      </c>
      <c r="W47" s="328">
        <v>96.628517279999997</v>
      </c>
      <c r="X47" s="330">
        <v>58.298098723840099</v>
      </c>
      <c r="Y47" s="330">
        <v>156.13872861406099</v>
      </c>
      <c r="Z47" s="330">
        <v>115.137762519315</v>
      </c>
      <c r="AA47" s="330">
        <v>93.320507415145798</v>
      </c>
      <c r="AB47" s="203" t="s">
        <v>354</v>
      </c>
      <c r="AC47" s="52"/>
    </row>
    <row r="48" spans="2:29">
      <c r="B48" s="30"/>
      <c r="C48" s="30"/>
      <c r="D48" s="9" t="s">
        <v>432</v>
      </c>
      <c r="E48" s="11" t="s">
        <v>356</v>
      </c>
      <c r="F48" s="207" t="s">
        <v>0</v>
      </c>
      <c r="G48" s="327">
        <v>758</v>
      </c>
      <c r="H48" s="327">
        <v>785</v>
      </c>
      <c r="I48" s="327">
        <v>911</v>
      </c>
      <c r="J48" s="327">
        <v>975</v>
      </c>
      <c r="K48" s="327">
        <v>776</v>
      </c>
      <c r="L48" s="155">
        <v>178</v>
      </c>
      <c r="M48" s="155">
        <v>348</v>
      </c>
      <c r="N48" s="155">
        <v>272</v>
      </c>
      <c r="O48" s="155">
        <v>191</v>
      </c>
      <c r="P48" s="155">
        <v>245</v>
      </c>
      <c r="Q48" s="155">
        <v>436</v>
      </c>
      <c r="R48" s="155">
        <v>246</v>
      </c>
      <c r="S48" s="155">
        <v>166</v>
      </c>
      <c r="T48" s="299">
        <v>201</v>
      </c>
      <c r="U48" s="328">
        <v>375.32171770000002</v>
      </c>
      <c r="V48" s="328">
        <v>231.5688964</v>
      </c>
      <c r="W48" s="328">
        <v>172.449713</v>
      </c>
      <c r="X48" s="330">
        <v>231.94388342944501</v>
      </c>
      <c r="Y48" s="330">
        <v>360.33583234075201</v>
      </c>
      <c r="Z48" s="330">
        <v>225.20453655402201</v>
      </c>
      <c r="AA48" s="330">
        <v>168.027080710272</v>
      </c>
      <c r="AB48" s="203" t="s">
        <v>354</v>
      </c>
      <c r="AC48" s="52"/>
    </row>
    <row r="49" spans="2:29">
      <c r="B49" s="30"/>
      <c r="C49" s="30"/>
      <c r="D49" s="9" t="s">
        <v>433</v>
      </c>
      <c r="E49" s="11" t="s">
        <v>357</v>
      </c>
      <c r="F49" s="207" t="s">
        <v>0</v>
      </c>
      <c r="G49" s="327">
        <v>508</v>
      </c>
      <c r="H49" s="327">
        <v>586</v>
      </c>
      <c r="I49" s="327">
        <v>528</v>
      </c>
      <c r="J49" s="327">
        <v>647</v>
      </c>
      <c r="K49" s="327">
        <v>517</v>
      </c>
      <c r="L49" s="155">
        <v>116</v>
      </c>
      <c r="M49" s="155">
        <v>113</v>
      </c>
      <c r="N49" s="155">
        <v>153</v>
      </c>
      <c r="O49" s="155">
        <v>132</v>
      </c>
      <c r="P49" s="155">
        <v>144</v>
      </c>
      <c r="Q49" s="155">
        <v>128</v>
      </c>
      <c r="R49" s="155">
        <v>146</v>
      </c>
      <c r="S49" s="155">
        <v>142</v>
      </c>
      <c r="T49" s="299">
        <v>129</v>
      </c>
      <c r="U49" s="328">
        <v>132.3034973</v>
      </c>
      <c r="V49" s="328">
        <v>134.75874150000001</v>
      </c>
      <c r="W49" s="328">
        <v>134.51260210000001</v>
      </c>
      <c r="X49" s="330">
        <v>138.083631401388</v>
      </c>
      <c r="Y49" s="330">
        <v>129.860497228052</v>
      </c>
      <c r="Z49" s="330">
        <v>130.05276795530699</v>
      </c>
      <c r="AA49" s="330">
        <v>131.551266856647</v>
      </c>
      <c r="AB49" s="203" t="s">
        <v>354</v>
      </c>
      <c r="AC49" s="52"/>
    </row>
    <row r="50" spans="2:29">
      <c r="B50" s="30"/>
      <c r="C50" s="30"/>
      <c r="D50" s="9" t="s">
        <v>434</v>
      </c>
      <c r="E50" s="214" t="s">
        <v>358</v>
      </c>
      <c r="F50" s="207" t="s">
        <v>0</v>
      </c>
      <c r="G50" s="327">
        <v>869</v>
      </c>
      <c r="H50" s="327">
        <v>393</v>
      </c>
      <c r="I50" s="327">
        <v>289</v>
      </c>
      <c r="J50" s="327">
        <v>369</v>
      </c>
      <c r="K50" s="327">
        <v>449</v>
      </c>
      <c r="L50" s="155">
        <v>44</v>
      </c>
      <c r="M50" s="155">
        <v>28</v>
      </c>
      <c r="N50" s="155">
        <v>35</v>
      </c>
      <c r="O50" s="155">
        <v>42</v>
      </c>
      <c r="P50" s="155">
        <v>66</v>
      </c>
      <c r="Q50" s="155">
        <v>75</v>
      </c>
      <c r="R50" s="155">
        <v>115</v>
      </c>
      <c r="S50" s="155">
        <v>129</v>
      </c>
      <c r="T50" s="299">
        <v>29</v>
      </c>
      <c r="U50" s="328">
        <v>85.688262600000002</v>
      </c>
      <c r="V50" s="328">
        <v>109.1641965</v>
      </c>
      <c r="W50" s="328">
        <v>113.1868569</v>
      </c>
      <c r="X50" s="330">
        <v>108.05117000176099</v>
      </c>
      <c r="Y50" s="330">
        <v>84.985385166463104</v>
      </c>
      <c r="Z50" s="330">
        <v>108.117289175192</v>
      </c>
      <c r="AA50" s="330">
        <v>112.279908920927</v>
      </c>
      <c r="AB50" s="203" t="s">
        <v>354</v>
      </c>
      <c r="AC50" s="52"/>
    </row>
    <row r="51" spans="2:29">
      <c r="B51" s="30"/>
      <c r="C51" s="30" t="s">
        <v>435</v>
      </c>
      <c r="D51" s="9" t="s">
        <v>436</v>
      </c>
      <c r="E51" s="214" t="s">
        <v>437</v>
      </c>
      <c r="F51" s="207" t="s">
        <v>0</v>
      </c>
      <c r="G51" s="327">
        <v>280</v>
      </c>
      <c r="H51" s="327">
        <v>275</v>
      </c>
      <c r="I51" s="327">
        <v>372</v>
      </c>
      <c r="J51" s="327">
        <v>337</v>
      </c>
      <c r="K51" s="327">
        <v>426</v>
      </c>
      <c r="L51" s="155">
        <v>126</v>
      </c>
      <c r="M51" s="155">
        <v>159</v>
      </c>
      <c r="N51" s="155">
        <v>72</v>
      </c>
      <c r="O51" s="155">
        <v>46</v>
      </c>
      <c r="P51" s="155">
        <v>110</v>
      </c>
      <c r="Q51" s="155">
        <v>98</v>
      </c>
      <c r="R51" s="155">
        <v>124</v>
      </c>
      <c r="S51" s="155">
        <v>80</v>
      </c>
      <c r="T51" s="299">
        <v>100</v>
      </c>
      <c r="U51" s="328">
        <v>95.957204059999995</v>
      </c>
      <c r="V51" s="328">
        <v>102.3693426</v>
      </c>
      <c r="W51" s="328">
        <v>90.168359129999999</v>
      </c>
      <c r="X51" s="330">
        <v>96.014592696092393</v>
      </c>
      <c r="Y51" s="330">
        <v>95.946916611357196</v>
      </c>
      <c r="Z51" s="330">
        <v>102.362253774306</v>
      </c>
      <c r="AA51" s="330">
        <v>90.168359131538296</v>
      </c>
      <c r="AB51" s="203" t="s">
        <v>354</v>
      </c>
      <c r="AC51" s="52"/>
    </row>
    <row r="52" spans="2:29">
      <c r="B52" s="30"/>
      <c r="C52" s="30"/>
      <c r="D52" s="9" t="s">
        <v>438</v>
      </c>
      <c r="E52" s="214" t="s">
        <v>439</v>
      </c>
      <c r="F52" s="207" t="s">
        <v>0</v>
      </c>
      <c r="G52" s="327">
        <v>463</v>
      </c>
      <c r="H52" s="327">
        <v>594</v>
      </c>
      <c r="I52" s="327">
        <v>654</v>
      </c>
      <c r="J52" s="327">
        <v>713</v>
      </c>
      <c r="K52" s="327">
        <v>1116</v>
      </c>
      <c r="L52" s="155">
        <v>206</v>
      </c>
      <c r="M52" s="155">
        <v>144</v>
      </c>
      <c r="N52" s="155">
        <v>211</v>
      </c>
      <c r="O52" s="155">
        <v>252</v>
      </c>
      <c r="P52" s="155">
        <v>276</v>
      </c>
      <c r="Q52" s="155">
        <v>109</v>
      </c>
      <c r="R52" s="155">
        <v>133</v>
      </c>
      <c r="S52" s="155">
        <v>319</v>
      </c>
      <c r="T52" s="299">
        <v>228</v>
      </c>
      <c r="U52" s="328">
        <v>235.39046830000001</v>
      </c>
      <c r="V52" s="328">
        <v>208.89594980000001</v>
      </c>
      <c r="W52" s="328">
        <v>296.32910340000001</v>
      </c>
      <c r="X52" s="330">
        <v>293.88917212355699</v>
      </c>
      <c r="Y52" s="330">
        <v>228.62175403430001</v>
      </c>
      <c r="Z52" s="330">
        <v>203.940355257721</v>
      </c>
      <c r="AA52" s="330">
        <v>287.67379786595097</v>
      </c>
      <c r="AB52" s="203" t="s">
        <v>354</v>
      </c>
      <c r="AC52" s="52"/>
    </row>
    <row r="53" spans="2:29">
      <c r="B53" s="30"/>
      <c r="C53" s="30"/>
      <c r="D53" s="9" t="s">
        <v>440</v>
      </c>
      <c r="E53" s="11" t="s">
        <v>441</v>
      </c>
      <c r="F53" s="207" t="s">
        <v>0</v>
      </c>
      <c r="G53" s="327">
        <v>232</v>
      </c>
      <c r="H53" s="327">
        <v>195</v>
      </c>
      <c r="I53" s="327">
        <v>245</v>
      </c>
      <c r="J53" s="327">
        <v>508</v>
      </c>
      <c r="K53" s="327">
        <v>1245</v>
      </c>
      <c r="L53" s="155">
        <v>169</v>
      </c>
      <c r="M53" s="155">
        <v>176</v>
      </c>
      <c r="N53" s="155">
        <v>317</v>
      </c>
      <c r="O53" s="155">
        <v>167</v>
      </c>
      <c r="P53" s="155">
        <v>179</v>
      </c>
      <c r="Q53" s="155">
        <v>132</v>
      </c>
      <c r="R53" s="155">
        <v>201</v>
      </c>
      <c r="S53" s="155">
        <v>183</v>
      </c>
      <c r="T53" s="299">
        <v>165</v>
      </c>
      <c r="U53" s="328">
        <v>158.3721414</v>
      </c>
      <c r="V53" s="328">
        <v>156.21290070000001</v>
      </c>
      <c r="W53" s="328">
        <v>178.17777430000001</v>
      </c>
      <c r="X53" s="330">
        <v>181.32534950197399</v>
      </c>
      <c r="Y53" s="330">
        <v>158.09231627654799</v>
      </c>
      <c r="Z53" s="330">
        <v>156.19982239986101</v>
      </c>
      <c r="AA53" s="330">
        <v>178.17210059935201</v>
      </c>
      <c r="AB53" s="203" t="s">
        <v>354</v>
      </c>
      <c r="AC53" s="52"/>
    </row>
    <row r="54" spans="2:29">
      <c r="B54" s="30"/>
      <c r="C54" s="30"/>
      <c r="D54" s="9" t="s">
        <v>442</v>
      </c>
      <c r="E54" s="11" t="s">
        <v>364</v>
      </c>
      <c r="F54" s="207" t="s">
        <v>0</v>
      </c>
      <c r="G54" s="327">
        <v>105</v>
      </c>
      <c r="H54" s="327">
        <v>127</v>
      </c>
      <c r="I54" s="327">
        <v>99</v>
      </c>
      <c r="J54" s="327">
        <v>106</v>
      </c>
      <c r="K54" s="327">
        <v>216</v>
      </c>
      <c r="L54" s="155">
        <v>27</v>
      </c>
      <c r="M54" s="155">
        <v>21</v>
      </c>
      <c r="N54" s="155">
        <v>26</v>
      </c>
      <c r="O54" s="155">
        <v>25</v>
      </c>
      <c r="P54" s="155">
        <v>12</v>
      </c>
      <c r="Q54" s="155">
        <v>21</v>
      </c>
      <c r="R54" s="155">
        <v>18</v>
      </c>
      <c r="S54" s="155">
        <v>22</v>
      </c>
      <c r="T54" s="299">
        <v>8</v>
      </c>
      <c r="U54" s="328">
        <v>26.26234238</v>
      </c>
      <c r="V54" s="328">
        <v>23.94297705</v>
      </c>
      <c r="W54" s="328">
        <v>26.70702502</v>
      </c>
      <c r="X54" s="330">
        <v>23.601505154428398</v>
      </c>
      <c r="Y54" s="330">
        <v>26.262249291283698</v>
      </c>
      <c r="Z54" s="330">
        <v>23.942805706070398</v>
      </c>
      <c r="AA54" s="330">
        <v>26.707025023594898</v>
      </c>
      <c r="AB54" s="203" t="s">
        <v>354</v>
      </c>
      <c r="AC54" s="52"/>
    </row>
    <row r="55" spans="2:29">
      <c r="B55" s="30"/>
      <c r="C55" s="30"/>
      <c r="D55" s="9" t="s">
        <v>443</v>
      </c>
      <c r="E55" s="11" t="s">
        <v>444</v>
      </c>
      <c r="F55" s="207" t="s">
        <v>0</v>
      </c>
      <c r="G55" s="327">
        <v>51</v>
      </c>
      <c r="H55" s="327">
        <v>46</v>
      </c>
      <c r="I55" s="327">
        <v>45</v>
      </c>
      <c r="J55" s="327">
        <v>67</v>
      </c>
      <c r="K55" s="327">
        <v>78</v>
      </c>
      <c r="L55" s="155">
        <v>17</v>
      </c>
      <c r="M55" s="155">
        <v>11</v>
      </c>
      <c r="N55" s="155">
        <v>16</v>
      </c>
      <c r="O55" s="155">
        <v>19</v>
      </c>
      <c r="P55" s="155">
        <v>14</v>
      </c>
      <c r="Q55" s="155">
        <v>10</v>
      </c>
      <c r="R55" s="155">
        <v>18</v>
      </c>
      <c r="S55" s="155">
        <v>22</v>
      </c>
      <c r="T55" s="299">
        <v>10</v>
      </c>
      <c r="U55" s="328">
        <v>12.68691583</v>
      </c>
      <c r="V55" s="328">
        <v>16.046222100000001</v>
      </c>
      <c r="W55" s="328">
        <v>18.888359179999998</v>
      </c>
      <c r="X55" s="330">
        <v>15.237205123204699</v>
      </c>
      <c r="Y55" s="330">
        <v>12.6200052657233</v>
      </c>
      <c r="Z55" s="330">
        <v>16.043824609738198</v>
      </c>
      <c r="AA55" s="330">
        <v>18.887968486500501</v>
      </c>
      <c r="AB55" s="203" t="s">
        <v>354</v>
      </c>
      <c r="AC55" s="52"/>
    </row>
    <row r="56" spans="2:29">
      <c r="B56" s="30"/>
      <c r="C56" s="30"/>
      <c r="D56" s="9" t="s">
        <v>445</v>
      </c>
      <c r="E56" s="11" t="s">
        <v>446</v>
      </c>
      <c r="F56" s="207" t="s">
        <v>0</v>
      </c>
      <c r="G56" s="327">
        <v>98</v>
      </c>
      <c r="H56" s="327">
        <v>126</v>
      </c>
      <c r="I56" s="327">
        <v>130</v>
      </c>
      <c r="J56" s="327">
        <v>207</v>
      </c>
      <c r="K56" s="327">
        <v>541</v>
      </c>
      <c r="L56" s="155">
        <v>57</v>
      </c>
      <c r="M56" s="155">
        <v>36</v>
      </c>
      <c r="N56" s="155">
        <v>31</v>
      </c>
      <c r="O56" s="155">
        <v>40</v>
      </c>
      <c r="P56" s="155">
        <v>32</v>
      </c>
      <c r="Q56" s="155">
        <v>22</v>
      </c>
      <c r="R56" s="155">
        <v>21</v>
      </c>
      <c r="S56" s="155">
        <v>60</v>
      </c>
      <c r="T56" s="299">
        <v>32</v>
      </c>
      <c r="U56" s="328">
        <v>47.090901219999999</v>
      </c>
      <c r="V56" s="328">
        <v>42.942235580000002</v>
      </c>
      <c r="W56" s="328">
        <v>55.962336800000003</v>
      </c>
      <c r="X56" s="330">
        <v>52.1960644538715</v>
      </c>
      <c r="Y56" s="330">
        <v>47.0845751172305</v>
      </c>
      <c r="Z56" s="330">
        <v>42.926238323957698</v>
      </c>
      <c r="AA56" s="330">
        <v>55.961451626015702</v>
      </c>
      <c r="AB56" s="203" t="s">
        <v>354</v>
      </c>
      <c r="AC56" s="52"/>
    </row>
    <row r="57" spans="2:29">
      <c r="B57" s="30"/>
      <c r="C57" s="30"/>
      <c r="D57" s="9" t="s">
        <v>447</v>
      </c>
      <c r="E57" s="11" t="s">
        <v>448</v>
      </c>
      <c r="F57" s="207" t="s">
        <v>0</v>
      </c>
      <c r="G57" s="327">
        <v>42</v>
      </c>
      <c r="H57" s="327">
        <v>75</v>
      </c>
      <c r="I57" s="327">
        <v>79</v>
      </c>
      <c r="J57" s="327">
        <v>123</v>
      </c>
      <c r="K57" s="327">
        <v>121</v>
      </c>
      <c r="L57" s="155">
        <v>28</v>
      </c>
      <c r="M57" s="155">
        <v>14</v>
      </c>
      <c r="N57" s="155">
        <v>11</v>
      </c>
      <c r="O57" s="155">
        <v>43</v>
      </c>
      <c r="P57" s="155">
        <v>30</v>
      </c>
      <c r="Q57" s="155">
        <v>13</v>
      </c>
      <c r="R57" s="155">
        <v>22</v>
      </c>
      <c r="S57" s="155">
        <v>45</v>
      </c>
      <c r="T57" s="299">
        <v>17</v>
      </c>
      <c r="U57" s="328">
        <v>15.280156529999999</v>
      </c>
      <c r="V57" s="328">
        <v>21.17257042</v>
      </c>
      <c r="W57" s="328">
        <v>37.244165789999997</v>
      </c>
      <c r="X57" s="330">
        <v>27.425373168862201</v>
      </c>
      <c r="Y57" s="330">
        <v>15.0271789192026</v>
      </c>
      <c r="Z57" s="330">
        <v>21.030985043110299</v>
      </c>
      <c r="AA57" s="330">
        <v>37.006906285078898</v>
      </c>
      <c r="AB57" s="203" t="s">
        <v>354</v>
      </c>
      <c r="AC57" s="52"/>
    </row>
    <row r="58" spans="2:29">
      <c r="B58" s="30"/>
      <c r="C58" s="30"/>
      <c r="D58" s="9" t="s">
        <v>449</v>
      </c>
      <c r="E58" s="11" t="s">
        <v>362</v>
      </c>
      <c r="F58" s="207" t="s">
        <v>0</v>
      </c>
      <c r="G58" s="327">
        <v>127</v>
      </c>
      <c r="H58" s="327">
        <v>143</v>
      </c>
      <c r="I58" s="327">
        <v>138</v>
      </c>
      <c r="J58" s="327">
        <v>354</v>
      </c>
      <c r="K58" s="327">
        <v>834</v>
      </c>
      <c r="L58" s="155">
        <v>98</v>
      </c>
      <c r="M58" s="155">
        <v>45</v>
      </c>
      <c r="N58" s="155">
        <v>29</v>
      </c>
      <c r="O58" s="155">
        <v>45</v>
      </c>
      <c r="P58" s="155">
        <v>39</v>
      </c>
      <c r="Q58" s="155">
        <v>17</v>
      </c>
      <c r="R58" s="155">
        <v>17</v>
      </c>
      <c r="S58" s="155">
        <v>61</v>
      </c>
      <c r="T58" s="299">
        <v>34</v>
      </c>
      <c r="U58" s="328">
        <v>46.390585950000002</v>
      </c>
      <c r="V58" s="328">
        <v>35.80580939</v>
      </c>
      <c r="W58" s="328">
        <v>62.502336069999998</v>
      </c>
      <c r="X58" s="330">
        <v>55.963283135729498</v>
      </c>
      <c r="Y58" s="330">
        <v>46.380799691820698</v>
      </c>
      <c r="Z58" s="330">
        <v>35.805809393737697</v>
      </c>
      <c r="AA58" s="330">
        <v>62.482613021013101</v>
      </c>
      <c r="AB58" s="203" t="s">
        <v>354</v>
      </c>
      <c r="AC58" s="52"/>
    </row>
    <row r="59" spans="2:29">
      <c r="B59" s="30"/>
      <c r="C59" s="30"/>
      <c r="D59" s="28" t="s">
        <v>450</v>
      </c>
      <c r="E59" s="11" t="s">
        <v>451</v>
      </c>
      <c r="F59" s="207" t="s">
        <v>0</v>
      </c>
      <c r="G59" s="327">
        <v>1</v>
      </c>
      <c r="H59" s="327">
        <v>2</v>
      </c>
      <c r="I59" s="327">
        <v>1</v>
      </c>
      <c r="J59" s="327">
        <v>2</v>
      </c>
      <c r="K59" s="327">
        <v>4</v>
      </c>
      <c r="L59" s="155">
        <v>0</v>
      </c>
      <c r="M59" s="155">
        <v>0</v>
      </c>
      <c r="N59" s="155">
        <v>1</v>
      </c>
      <c r="O59" s="155">
        <v>1</v>
      </c>
      <c r="P59" s="155">
        <v>0</v>
      </c>
      <c r="Q59" s="155">
        <v>1</v>
      </c>
      <c r="R59" s="155">
        <v>2</v>
      </c>
      <c r="S59" s="155">
        <v>0</v>
      </c>
      <c r="T59" s="299">
        <v>0</v>
      </c>
      <c r="U59" s="328">
        <v>0.68990852800000002</v>
      </c>
      <c r="V59" s="328">
        <v>1.02121745</v>
      </c>
      <c r="W59" s="328">
        <v>0.35675412099999998</v>
      </c>
      <c r="X59" s="330">
        <v>0.357099719209023</v>
      </c>
      <c r="Y59" s="330">
        <v>0.689908527903762</v>
      </c>
      <c r="Z59" s="330">
        <v>1.0212174499797599</v>
      </c>
      <c r="AA59" s="330">
        <v>0.35675412068461698</v>
      </c>
      <c r="AB59" s="203" t="s">
        <v>354</v>
      </c>
      <c r="AC59" s="52"/>
    </row>
    <row r="60" spans="2:29">
      <c r="B60" s="30"/>
      <c r="C60" s="30"/>
      <c r="D60" s="9" t="s">
        <v>452</v>
      </c>
      <c r="E60" s="11" t="s">
        <v>453</v>
      </c>
      <c r="F60" s="207" t="s">
        <v>1</v>
      </c>
      <c r="G60" s="327">
        <v>0</v>
      </c>
      <c r="H60" s="327">
        <v>0</v>
      </c>
      <c r="I60" s="327">
        <v>0</v>
      </c>
      <c r="J60" s="327">
        <v>0</v>
      </c>
      <c r="K60" s="327">
        <v>0</v>
      </c>
      <c r="L60" s="327">
        <v>0</v>
      </c>
      <c r="M60" s="327">
        <v>0</v>
      </c>
      <c r="N60" s="327">
        <v>0</v>
      </c>
      <c r="O60" s="327">
        <v>0</v>
      </c>
      <c r="P60" s="327">
        <v>0</v>
      </c>
      <c r="Q60" s="327">
        <v>0</v>
      </c>
      <c r="R60" s="327">
        <v>0</v>
      </c>
      <c r="S60" s="155">
        <v>0</v>
      </c>
      <c r="T60" s="299">
        <v>0</v>
      </c>
      <c r="U60" s="328">
        <v>0</v>
      </c>
      <c r="V60" s="328">
        <v>0</v>
      </c>
      <c r="W60" s="328">
        <v>0</v>
      </c>
      <c r="X60" s="330">
        <v>0</v>
      </c>
      <c r="Y60" s="330">
        <v>0</v>
      </c>
      <c r="Z60" s="330">
        <v>0</v>
      </c>
      <c r="AA60" s="330">
        <v>0</v>
      </c>
      <c r="AB60" s="203" t="s">
        <v>354</v>
      </c>
      <c r="AC60" s="52"/>
    </row>
    <row r="61" spans="2:29">
      <c r="B61" s="30"/>
      <c r="C61" s="30"/>
      <c r="D61" s="9" t="s">
        <v>454</v>
      </c>
      <c r="E61" s="11" t="s">
        <v>455</v>
      </c>
      <c r="F61" s="207" t="s">
        <v>0</v>
      </c>
      <c r="G61" s="327">
        <v>17</v>
      </c>
      <c r="H61" s="327">
        <v>20</v>
      </c>
      <c r="I61" s="327">
        <v>18</v>
      </c>
      <c r="J61" s="327">
        <v>17</v>
      </c>
      <c r="K61" s="327">
        <v>20</v>
      </c>
      <c r="L61" s="155">
        <v>3</v>
      </c>
      <c r="M61" s="155">
        <v>3</v>
      </c>
      <c r="N61" s="155">
        <v>3</v>
      </c>
      <c r="O61" s="155">
        <v>4</v>
      </c>
      <c r="P61" s="155">
        <v>3</v>
      </c>
      <c r="Q61" s="155">
        <v>1</v>
      </c>
      <c r="R61" s="155">
        <v>3</v>
      </c>
      <c r="S61" s="155">
        <v>5</v>
      </c>
      <c r="T61" s="299">
        <v>3</v>
      </c>
      <c r="U61" s="328">
        <v>1.901484006</v>
      </c>
      <c r="V61" s="328">
        <v>2.6804597110000001</v>
      </c>
      <c r="W61" s="328">
        <v>5.0532515560000002</v>
      </c>
      <c r="X61" s="330">
        <v>3.9381800542858301</v>
      </c>
      <c r="Y61" s="330">
        <v>1.9014840060845499</v>
      </c>
      <c r="Z61" s="330">
        <v>2.6804597105266201</v>
      </c>
      <c r="AA61" s="330">
        <v>5.0532515558847297</v>
      </c>
      <c r="AB61" s="203" t="s">
        <v>354</v>
      </c>
      <c r="AC61" s="52"/>
    </row>
    <row r="62" spans="2:29">
      <c r="B62" s="30"/>
      <c r="C62" s="30"/>
      <c r="D62" s="9" t="s">
        <v>456</v>
      </c>
      <c r="E62" s="11" t="s">
        <v>457</v>
      </c>
      <c r="F62" s="207" t="s">
        <v>1</v>
      </c>
      <c r="G62" s="327">
        <v>0</v>
      </c>
      <c r="H62" s="327">
        <v>0</v>
      </c>
      <c r="I62" s="327">
        <v>0</v>
      </c>
      <c r="J62" s="327">
        <v>0</v>
      </c>
      <c r="K62" s="327">
        <v>0</v>
      </c>
      <c r="L62" s="327">
        <v>0</v>
      </c>
      <c r="M62" s="327">
        <v>0</v>
      </c>
      <c r="N62" s="327">
        <v>0</v>
      </c>
      <c r="O62" s="327">
        <v>0</v>
      </c>
      <c r="P62" s="327">
        <v>0</v>
      </c>
      <c r="Q62" s="327">
        <v>0</v>
      </c>
      <c r="R62" s="327">
        <v>0</v>
      </c>
      <c r="S62" s="155">
        <v>0</v>
      </c>
      <c r="T62" s="299">
        <v>0</v>
      </c>
      <c r="U62" s="328">
        <v>0</v>
      </c>
      <c r="V62" s="328">
        <v>0</v>
      </c>
      <c r="W62" s="328">
        <v>0</v>
      </c>
      <c r="X62" s="330">
        <v>0</v>
      </c>
      <c r="Y62" s="330">
        <v>0</v>
      </c>
      <c r="Z62" s="330">
        <v>0</v>
      </c>
      <c r="AA62" s="330">
        <v>0</v>
      </c>
      <c r="AB62" s="203" t="s">
        <v>354</v>
      </c>
      <c r="AC62" s="52"/>
    </row>
    <row r="63" spans="2:29">
      <c r="B63" s="30"/>
      <c r="C63" s="30"/>
      <c r="D63" s="9" t="s">
        <v>458</v>
      </c>
      <c r="E63" s="11" t="s">
        <v>459</v>
      </c>
      <c r="F63" s="207" t="s">
        <v>0</v>
      </c>
      <c r="G63" s="327">
        <v>386</v>
      </c>
      <c r="H63" s="327">
        <v>490</v>
      </c>
      <c r="I63" s="327">
        <v>406</v>
      </c>
      <c r="J63" s="327">
        <v>501</v>
      </c>
      <c r="K63" s="327">
        <v>500</v>
      </c>
      <c r="L63" s="155">
        <v>123</v>
      </c>
      <c r="M63" s="155">
        <v>111</v>
      </c>
      <c r="N63" s="155">
        <v>86</v>
      </c>
      <c r="O63" s="155">
        <v>97</v>
      </c>
      <c r="P63" s="155">
        <v>165</v>
      </c>
      <c r="Q63" s="155">
        <v>108</v>
      </c>
      <c r="R63" s="155">
        <v>66</v>
      </c>
      <c r="S63" s="155">
        <v>145</v>
      </c>
      <c r="T63" s="299">
        <v>123</v>
      </c>
      <c r="U63" s="328">
        <v>99.957502219999995</v>
      </c>
      <c r="V63" s="328">
        <v>84.068521029999999</v>
      </c>
      <c r="W63" s="328">
        <v>112.7492548</v>
      </c>
      <c r="X63" s="330">
        <v>128.229811356114</v>
      </c>
      <c r="Y63" s="330">
        <v>89.583090444290903</v>
      </c>
      <c r="Z63" s="330">
        <v>78.646394926821799</v>
      </c>
      <c r="AA63" s="330">
        <v>109.039171621731</v>
      </c>
      <c r="AB63" s="203" t="s">
        <v>354</v>
      </c>
      <c r="AC63" s="52"/>
    </row>
    <row r="64" spans="2:29">
      <c r="B64" s="30"/>
      <c r="C64" s="30"/>
      <c r="D64" s="9" t="s">
        <v>460</v>
      </c>
      <c r="E64" s="11" t="s">
        <v>461</v>
      </c>
      <c r="F64" s="207" t="s">
        <v>0</v>
      </c>
      <c r="G64" s="327">
        <v>1889</v>
      </c>
      <c r="H64" s="327">
        <v>1649</v>
      </c>
      <c r="I64" s="327">
        <v>1978</v>
      </c>
      <c r="J64" s="327">
        <v>2594</v>
      </c>
      <c r="K64" s="327">
        <v>2489</v>
      </c>
      <c r="L64" s="155">
        <v>416</v>
      </c>
      <c r="M64" s="155">
        <v>559</v>
      </c>
      <c r="N64" s="155">
        <v>1890</v>
      </c>
      <c r="O64" s="155">
        <v>536</v>
      </c>
      <c r="P64" s="155">
        <v>403</v>
      </c>
      <c r="Q64" s="155">
        <v>547</v>
      </c>
      <c r="R64" s="155">
        <v>724</v>
      </c>
      <c r="S64" s="155">
        <v>501</v>
      </c>
      <c r="T64" s="299">
        <v>288</v>
      </c>
      <c r="U64" s="328">
        <v>613.31962309999994</v>
      </c>
      <c r="V64" s="328">
        <v>1052.794349</v>
      </c>
      <c r="W64" s="328">
        <v>556.05505500000004</v>
      </c>
      <c r="X64" s="330">
        <v>522.12228371343099</v>
      </c>
      <c r="Y64" s="330">
        <v>603.18808200905505</v>
      </c>
      <c r="Z64" s="330">
        <v>1028.98738351784</v>
      </c>
      <c r="AA64" s="330">
        <v>536.79677011478304</v>
      </c>
      <c r="AB64" s="203" t="s">
        <v>354</v>
      </c>
      <c r="AC64" s="52"/>
    </row>
    <row r="65" spans="2:29">
      <c r="B65" s="30"/>
      <c r="C65" s="30"/>
      <c r="D65" s="9" t="s">
        <v>462</v>
      </c>
      <c r="E65" s="11" t="s">
        <v>370</v>
      </c>
      <c r="F65" s="207" t="s">
        <v>0</v>
      </c>
      <c r="G65" s="327">
        <v>97</v>
      </c>
      <c r="H65" s="327">
        <v>150</v>
      </c>
      <c r="I65" s="327">
        <v>117</v>
      </c>
      <c r="J65" s="327">
        <v>178</v>
      </c>
      <c r="K65" s="327">
        <v>320</v>
      </c>
      <c r="L65" s="155">
        <v>38</v>
      </c>
      <c r="M65" s="155">
        <v>50</v>
      </c>
      <c r="N65" s="155">
        <v>64</v>
      </c>
      <c r="O65" s="155">
        <v>66</v>
      </c>
      <c r="P65" s="155">
        <v>50</v>
      </c>
      <c r="Q65" s="155">
        <v>60</v>
      </c>
      <c r="R65" s="155">
        <v>50</v>
      </c>
      <c r="S65" s="155">
        <v>64</v>
      </c>
      <c r="T65" s="299">
        <v>64</v>
      </c>
      <c r="U65" s="328">
        <v>58.781790700000002</v>
      </c>
      <c r="V65" s="328">
        <v>54.571358269999998</v>
      </c>
      <c r="W65" s="328">
        <v>60.20293384</v>
      </c>
      <c r="X65" s="330">
        <v>55.662868510881701</v>
      </c>
      <c r="Y65" s="330">
        <v>58.742048055428803</v>
      </c>
      <c r="Z65" s="330">
        <v>54.522509402698297</v>
      </c>
      <c r="AA65" s="330">
        <v>60.192082178483098</v>
      </c>
      <c r="AB65" s="203" t="s">
        <v>354</v>
      </c>
      <c r="AC65" s="52"/>
    </row>
    <row r="66" spans="2:29">
      <c r="B66" s="30"/>
      <c r="C66" s="30" t="s">
        <v>463</v>
      </c>
      <c r="D66" s="9" t="s">
        <v>464</v>
      </c>
      <c r="E66" s="9" t="s">
        <v>372</v>
      </c>
      <c r="F66" s="207" t="s">
        <v>0</v>
      </c>
      <c r="G66" s="327">
        <v>46</v>
      </c>
      <c r="H66" s="327">
        <v>78</v>
      </c>
      <c r="I66" s="327">
        <v>64</v>
      </c>
      <c r="J66" s="327">
        <v>41</v>
      </c>
      <c r="K66" s="327">
        <v>13</v>
      </c>
      <c r="L66" s="155">
        <v>6</v>
      </c>
      <c r="M66" s="155">
        <v>5</v>
      </c>
      <c r="N66" s="155">
        <v>8</v>
      </c>
      <c r="O66" s="155">
        <v>7</v>
      </c>
      <c r="P66" s="155">
        <v>3</v>
      </c>
      <c r="Q66" s="155">
        <v>2</v>
      </c>
      <c r="R66" s="155">
        <v>11</v>
      </c>
      <c r="S66" s="155">
        <v>21</v>
      </c>
      <c r="T66" s="299">
        <v>5</v>
      </c>
      <c r="U66" s="328">
        <v>14.622074599999999</v>
      </c>
      <c r="V66" s="328">
        <v>17.54774003</v>
      </c>
      <c r="W66" s="328">
        <v>20.913856259999999</v>
      </c>
      <c r="X66" s="330">
        <v>15.002996917055899</v>
      </c>
      <c r="Y66" s="330">
        <v>14.578308598988301</v>
      </c>
      <c r="Z66" s="330">
        <v>17.494432041847801</v>
      </c>
      <c r="AA66" s="330">
        <v>20.8676484249483</v>
      </c>
      <c r="AB66" s="203" t="s">
        <v>354</v>
      </c>
      <c r="AC66" s="52"/>
    </row>
    <row r="67" spans="2:29">
      <c r="B67" s="30"/>
      <c r="C67" s="30" t="s">
        <v>465</v>
      </c>
      <c r="D67" s="9" t="s">
        <v>466</v>
      </c>
      <c r="E67" s="30" t="s">
        <v>374</v>
      </c>
      <c r="F67" s="207" t="s">
        <v>1</v>
      </c>
      <c r="G67" s="327">
        <v>0</v>
      </c>
      <c r="H67" s="327">
        <v>0</v>
      </c>
      <c r="I67" s="327">
        <v>0</v>
      </c>
      <c r="J67" s="327">
        <v>0</v>
      </c>
      <c r="K67" s="327">
        <v>0</v>
      </c>
      <c r="L67" s="327">
        <v>0</v>
      </c>
      <c r="M67" s="327">
        <v>0</v>
      </c>
      <c r="N67" s="327">
        <v>0</v>
      </c>
      <c r="O67" s="327">
        <v>0</v>
      </c>
      <c r="P67" s="327">
        <v>0</v>
      </c>
      <c r="Q67" s="327">
        <v>0</v>
      </c>
      <c r="R67" s="327">
        <v>0</v>
      </c>
      <c r="S67" s="155">
        <v>0</v>
      </c>
      <c r="T67" s="299">
        <v>0</v>
      </c>
      <c r="U67" s="328">
        <v>0</v>
      </c>
      <c r="V67" s="328">
        <v>0</v>
      </c>
      <c r="W67" s="328">
        <v>0</v>
      </c>
      <c r="X67" s="330">
        <v>0</v>
      </c>
      <c r="Y67" s="330">
        <v>0</v>
      </c>
      <c r="Z67" s="330">
        <v>0</v>
      </c>
      <c r="AA67" s="330">
        <v>0</v>
      </c>
      <c r="AB67" s="203" t="s">
        <v>354</v>
      </c>
      <c r="AC67" s="52"/>
    </row>
    <row r="68" spans="2:29">
      <c r="B68" s="30"/>
      <c r="C68" s="30" t="s">
        <v>467</v>
      </c>
      <c r="D68" s="9" t="s">
        <v>468</v>
      </c>
      <c r="E68" s="9" t="s">
        <v>376</v>
      </c>
      <c r="F68" s="207" t="s">
        <v>0</v>
      </c>
      <c r="G68" s="327">
        <v>152</v>
      </c>
      <c r="H68" s="327">
        <v>128</v>
      </c>
      <c r="I68" s="327">
        <v>110</v>
      </c>
      <c r="J68" s="327">
        <v>98</v>
      </c>
      <c r="K68" s="327">
        <v>67</v>
      </c>
      <c r="L68" s="155">
        <v>32</v>
      </c>
      <c r="M68" s="155">
        <v>15</v>
      </c>
      <c r="N68" s="155">
        <v>18</v>
      </c>
      <c r="O68" s="155">
        <v>10</v>
      </c>
      <c r="P68" s="155">
        <v>14</v>
      </c>
      <c r="Q68" s="155">
        <v>10</v>
      </c>
      <c r="R68" s="155">
        <v>12</v>
      </c>
      <c r="S68" s="155">
        <v>14</v>
      </c>
      <c r="T68" s="299">
        <v>10</v>
      </c>
      <c r="U68" s="328">
        <v>12.23927542</v>
      </c>
      <c r="V68" s="328">
        <v>12.850053020000001</v>
      </c>
      <c r="W68" s="328">
        <v>13.582160549999999</v>
      </c>
      <c r="X68" s="330">
        <v>13.596311589962999</v>
      </c>
      <c r="Y68" s="330">
        <v>12.239275419181199</v>
      </c>
      <c r="Z68" s="330">
        <v>12.850053019102999</v>
      </c>
      <c r="AA68" s="330">
        <v>13.5821605451873</v>
      </c>
      <c r="AB68" s="203" t="s">
        <v>354</v>
      </c>
      <c r="AC68" s="52"/>
    </row>
    <row r="69" spans="2:29">
      <c r="B69" s="30"/>
      <c r="C69" s="30" t="s">
        <v>469</v>
      </c>
      <c r="D69" s="9" t="s">
        <v>470</v>
      </c>
      <c r="E69" s="9" t="s">
        <v>378</v>
      </c>
      <c r="F69" s="207" t="s">
        <v>0</v>
      </c>
      <c r="G69" s="327">
        <v>78</v>
      </c>
      <c r="H69" s="327">
        <v>80</v>
      </c>
      <c r="I69" s="327">
        <v>78</v>
      </c>
      <c r="J69" s="327">
        <v>102</v>
      </c>
      <c r="K69" s="327">
        <v>103</v>
      </c>
      <c r="L69" s="155">
        <v>23</v>
      </c>
      <c r="M69" s="155">
        <v>21</v>
      </c>
      <c r="N69" s="155">
        <v>21</v>
      </c>
      <c r="O69" s="155">
        <v>15</v>
      </c>
      <c r="P69" s="155">
        <v>9</v>
      </c>
      <c r="Q69" s="155">
        <v>16</v>
      </c>
      <c r="R69" s="155">
        <v>21</v>
      </c>
      <c r="S69" s="155">
        <v>17</v>
      </c>
      <c r="T69" s="299">
        <v>11</v>
      </c>
      <c r="U69" s="328">
        <v>18.895685530000002</v>
      </c>
      <c r="V69" s="328">
        <v>20.661589759999998</v>
      </c>
      <c r="W69" s="328">
        <v>19.39553153</v>
      </c>
      <c r="X69" s="330">
        <v>16.272995746135301</v>
      </c>
      <c r="Y69" s="330">
        <v>18.895685529582799</v>
      </c>
      <c r="Z69" s="330">
        <v>20.661589761965001</v>
      </c>
      <c r="AA69" s="330">
        <v>19.3955315319741</v>
      </c>
      <c r="AB69" s="203" t="s">
        <v>354</v>
      </c>
      <c r="AC69" s="52"/>
    </row>
    <row r="70" spans="2:29">
      <c r="B70" s="30"/>
      <c r="C70" s="30" t="s">
        <v>471</v>
      </c>
      <c r="D70" s="9" t="s">
        <v>472</v>
      </c>
      <c r="E70" s="9" t="s">
        <v>380</v>
      </c>
      <c r="F70" s="207" t="s">
        <v>0</v>
      </c>
      <c r="G70" s="327">
        <v>2006</v>
      </c>
      <c r="H70" s="327">
        <v>2237</v>
      </c>
      <c r="I70" s="327">
        <v>2346</v>
      </c>
      <c r="J70" s="327">
        <v>3137</v>
      </c>
      <c r="K70" s="327">
        <v>3099</v>
      </c>
      <c r="L70" s="155">
        <v>482</v>
      </c>
      <c r="M70" s="155">
        <v>574</v>
      </c>
      <c r="N70" s="155">
        <v>965</v>
      </c>
      <c r="O70" s="155">
        <v>445</v>
      </c>
      <c r="P70" s="155">
        <v>374</v>
      </c>
      <c r="Q70" s="155">
        <v>526</v>
      </c>
      <c r="R70" s="155">
        <v>700</v>
      </c>
      <c r="S70" s="155">
        <v>524</v>
      </c>
      <c r="T70" s="299">
        <v>404</v>
      </c>
      <c r="U70" s="328">
        <v>522.03899609999996</v>
      </c>
      <c r="V70" s="328">
        <v>743.23943110000005</v>
      </c>
      <c r="W70" s="328">
        <v>495.20089760000002</v>
      </c>
      <c r="X70" s="330">
        <v>383.45833028496702</v>
      </c>
      <c r="Y70" s="330">
        <v>522.03899611729503</v>
      </c>
      <c r="Z70" s="330">
        <v>743.23943113718803</v>
      </c>
      <c r="AA70" s="330">
        <v>495.20089759580497</v>
      </c>
      <c r="AB70" s="203" t="s">
        <v>354</v>
      </c>
      <c r="AC70" s="52"/>
    </row>
    <row r="71" spans="2:29">
      <c r="B71" s="30"/>
      <c r="C71" s="30" t="s">
        <v>473</v>
      </c>
      <c r="D71" s="9" t="s">
        <v>474</v>
      </c>
      <c r="E71" s="9" t="s">
        <v>382</v>
      </c>
      <c r="F71" s="207" t="s">
        <v>0</v>
      </c>
      <c r="G71" s="327">
        <v>2142</v>
      </c>
      <c r="H71" s="327">
        <v>2141</v>
      </c>
      <c r="I71" s="327">
        <v>2408</v>
      </c>
      <c r="J71" s="327">
        <v>1741</v>
      </c>
      <c r="K71" s="327">
        <v>1879</v>
      </c>
      <c r="L71" s="155">
        <v>361</v>
      </c>
      <c r="M71" s="155">
        <v>460</v>
      </c>
      <c r="N71" s="155">
        <v>508</v>
      </c>
      <c r="O71" s="155">
        <v>538</v>
      </c>
      <c r="P71" s="155">
        <v>603</v>
      </c>
      <c r="Q71" s="155">
        <v>509</v>
      </c>
      <c r="R71" s="155">
        <v>483</v>
      </c>
      <c r="S71" s="155">
        <v>570</v>
      </c>
      <c r="T71" s="299">
        <v>453</v>
      </c>
      <c r="U71" s="328">
        <v>513.50773230000004</v>
      </c>
      <c r="V71" s="328">
        <v>500.69744420000001</v>
      </c>
      <c r="W71" s="328">
        <v>516.87929780000002</v>
      </c>
      <c r="X71" s="330">
        <v>546.19189799144704</v>
      </c>
      <c r="Y71" s="330">
        <v>513.36421401127905</v>
      </c>
      <c r="Z71" s="330">
        <v>500.594283933854</v>
      </c>
      <c r="AA71" s="330">
        <v>516.75208677953594</v>
      </c>
      <c r="AB71" s="203" t="s">
        <v>354</v>
      </c>
      <c r="AC71" s="52"/>
    </row>
    <row r="72" spans="2:29">
      <c r="B72" s="30" t="s">
        <v>475</v>
      </c>
      <c r="C72" s="30" t="s">
        <v>476</v>
      </c>
      <c r="D72" s="30" t="s">
        <v>477</v>
      </c>
      <c r="E72" s="11" t="s">
        <v>385</v>
      </c>
      <c r="F72" s="207" t="s">
        <v>0</v>
      </c>
      <c r="G72" s="327">
        <v>15</v>
      </c>
      <c r="H72" s="327">
        <v>16</v>
      </c>
      <c r="I72" s="327">
        <v>13</v>
      </c>
      <c r="J72" s="327">
        <v>9</v>
      </c>
      <c r="K72" s="327">
        <v>8</v>
      </c>
      <c r="L72" s="155">
        <v>0</v>
      </c>
      <c r="M72" s="155">
        <v>0</v>
      </c>
      <c r="N72" s="155">
        <v>1</v>
      </c>
      <c r="O72" s="155">
        <v>5</v>
      </c>
      <c r="P72" s="155">
        <v>2</v>
      </c>
      <c r="Q72" s="155">
        <v>1</v>
      </c>
      <c r="R72" s="155">
        <v>0</v>
      </c>
      <c r="S72" s="155">
        <v>1</v>
      </c>
      <c r="T72" s="299">
        <v>2</v>
      </c>
      <c r="U72" s="328">
        <v>1.867258146</v>
      </c>
      <c r="V72" s="328">
        <v>1.534687342</v>
      </c>
      <c r="W72" s="328">
        <v>1.8684192690000001</v>
      </c>
      <c r="X72" s="330">
        <v>2.1082004647688102</v>
      </c>
      <c r="Y72" s="330">
        <v>1.8672581455325501</v>
      </c>
      <c r="Z72" s="330">
        <v>1.5346873415211</v>
      </c>
      <c r="AA72" s="330">
        <v>1.86841926915677</v>
      </c>
      <c r="AB72" s="203" t="s">
        <v>354</v>
      </c>
      <c r="AC72" s="52"/>
    </row>
    <row r="73" spans="2:29">
      <c r="B73" s="30"/>
      <c r="C73" s="30"/>
      <c r="D73" s="9" t="s">
        <v>478</v>
      </c>
      <c r="E73" s="11" t="s">
        <v>387</v>
      </c>
      <c r="F73" s="207" t="s">
        <v>0</v>
      </c>
      <c r="G73" s="327">
        <v>79</v>
      </c>
      <c r="H73" s="327">
        <v>75</v>
      </c>
      <c r="I73" s="327">
        <v>67</v>
      </c>
      <c r="J73" s="327">
        <v>70</v>
      </c>
      <c r="K73" s="327">
        <v>33</v>
      </c>
      <c r="L73" s="155">
        <v>8</v>
      </c>
      <c r="M73" s="155">
        <v>20</v>
      </c>
      <c r="N73" s="155">
        <v>5</v>
      </c>
      <c r="O73" s="155">
        <v>12</v>
      </c>
      <c r="P73" s="155">
        <v>6</v>
      </c>
      <c r="Q73" s="155">
        <v>14</v>
      </c>
      <c r="R73" s="155">
        <v>10</v>
      </c>
      <c r="S73" s="155">
        <v>6</v>
      </c>
      <c r="T73" s="299">
        <v>7</v>
      </c>
      <c r="U73" s="328">
        <v>10.053977659999999</v>
      </c>
      <c r="V73" s="328">
        <v>8.8977889490000006</v>
      </c>
      <c r="W73" s="328">
        <v>7.5831960330000001</v>
      </c>
      <c r="X73" s="330">
        <v>7.42421102264725</v>
      </c>
      <c r="Y73" s="330">
        <v>9.8058926010278196</v>
      </c>
      <c r="Z73" s="330">
        <v>8.8747659175091496</v>
      </c>
      <c r="AA73" s="330">
        <v>7.5703501710777203</v>
      </c>
      <c r="AB73" s="203" t="s">
        <v>354</v>
      </c>
      <c r="AC73" s="52"/>
    </row>
    <row r="74" spans="2:29">
      <c r="B74" s="30"/>
      <c r="C74" s="30"/>
      <c r="D74" s="9" t="s">
        <v>479</v>
      </c>
      <c r="E74" s="11" t="s">
        <v>389</v>
      </c>
      <c r="F74" s="207" t="s">
        <v>0</v>
      </c>
      <c r="G74" s="327">
        <v>23</v>
      </c>
      <c r="H74" s="327">
        <v>39</v>
      </c>
      <c r="I74" s="327">
        <v>56</v>
      </c>
      <c r="J74" s="327">
        <v>50</v>
      </c>
      <c r="K74" s="327">
        <v>24</v>
      </c>
      <c r="L74" s="155">
        <v>3</v>
      </c>
      <c r="M74" s="155">
        <v>14</v>
      </c>
      <c r="N74" s="155">
        <v>7</v>
      </c>
      <c r="O74" s="155">
        <v>8</v>
      </c>
      <c r="P74" s="155">
        <v>10</v>
      </c>
      <c r="Q74" s="155">
        <v>14</v>
      </c>
      <c r="R74" s="155">
        <v>4</v>
      </c>
      <c r="S74" s="155">
        <v>8</v>
      </c>
      <c r="T74" s="299">
        <v>2</v>
      </c>
      <c r="U74" s="328">
        <v>10.261499949999999</v>
      </c>
      <c r="V74" s="328">
        <v>6.9270413059999996</v>
      </c>
      <c r="W74" s="328">
        <v>8.3114588719999993</v>
      </c>
      <c r="X74" s="330">
        <v>10.754055555498701</v>
      </c>
      <c r="Y74" s="330">
        <v>10.261499947609201</v>
      </c>
      <c r="Z74" s="330">
        <v>6.9270413062134804</v>
      </c>
      <c r="AA74" s="330">
        <v>8.31145887152101</v>
      </c>
      <c r="AB74" s="203" t="s">
        <v>354</v>
      </c>
      <c r="AC74" s="52"/>
    </row>
    <row r="75" spans="2:29">
      <c r="B75" s="30"/>
      <c r="C75" s="30"/>
      <c r="D75" s="9" t="s">
        <v>480</v>
      </c>
      <c r="E75" s="11" t="s">
        <v>391</v>
      </c>
      <c r="F75" s="207" t="s">
        <v>0</v>
      </c>
      <c r="G75" s="327">
        <v>36</v>
      </c>
      <c r="H75" s="327">
        <v>39</v>
      </c>
      <c r="I75" s="327">
        <v>39</v>
      </c>
      <c r="J75" s="327">
        <v>38</v>
      </c>
      <c r="K75" s="327">
        <v>18</v>
      </c>
      <c r="L75" s="155">
        <v>3</v>
      </c>
      <c r="M75" s="155">
        <v>5</v>
      </c>
      <c r="N75" s="155">
        <v>6</v>
      </c>
      <c r="O75" s="155">
        <v>4</v>
      </c>
      <c r="P75" s="155">
        <v>8</v>
      </c>
      <c r="Q75" s="155">
        <v>6</v>
      </c>
      <c r="R75" s="155">
        <v>3</v>
      </c>
      <c r="S75" s="155">
        <v>5</v>
      </c>
      <c r="T75" s="299">
        <v>5</v>
      </c>
      <c r="U75" s="328">
        <v>5.200842593</v>
      </c>
      <c r="V75" s="328">
        <v>4.2020325630000004</v>
      </c>
      <c r="W75" s="328">
        <v>4.8694230129999996</v>
      </c>
      <c r="X75" s="330">
        <v>5.8211028973624401</v>
      </c>
      <c r="Y75" s="330">
        <v>5.2007819768025403</v>
      </c>
      <c r="Z75" s="330">
        <v>4.2019617098703899</v>
      </c>
      <c r="AA75" s="330">
        <v>4.8694230128174203</v>
      </c>
      <c r="AB75" s="203" t="s">
        <v>354</v>
      </c>
      <c r="AC75" s="52"/>
    </row>
    <row r="76" spans="2:29">
      <c r="B76" s="30"/>
      <c r="C76" s="30"/>
      <c r="D76" s="9" t="s">
        <v>481</v>
      </c>
      <c r="E76" s="214" t="s">
        <v>393</v>
      </c>
      <c r="F76" s="207" t="s">
        <v>0</v>
      </c>
      <c r="G76" s="327">
        <v>77</v>
      </c>
      <c r="H76" s="327">
        <v>36</v>
      </c>
      <c r="I76" s="327">
        <v>36</v>
      </c>
      <c r="J76" s="327">
        <v>45</v>
      </c>
      <c r="K76" s="327">
        <v>28</v>
      </c>
      <c r="L76" s="155">
        <v>7</v>
      </c>
      <c r="M76" s="155">
        <v>4</v>
      </c>
      <c r="N76" s="155">
        <v>5</v>
      </c>
      <c r="O76" s="155">
        <v>3</v>
      </c>
      <c r="P76" s="155">
        <v>1</v>
      </c>
      <c r="Q76" s="155">
        <v>2</v>
      </c>
      <c r="R76" s="155">
        <v>4</v>
      </c>
      <c r="S76" s="155">
        <v>9</v>
      </c>
      <c r="T76" s="299">
        <v>7</v>
      </c>
      <c r="U76" s="328">
        <v>3.6309111000000001</v>
      </c>
      <c r="V76" s="328">
        <v>4.3076752789999997</v>
      </c>
      <c r="W76" s="328">
        <v>5.9795506539999996</v>
      </c>
      <c r="X76" s="330">
        <v>2.9156984983344798</v>
      </c>
      <c r="Y76" s="330">
        <v>3.6308984905875499</v>
      </c>
      <c r="Z76" s="330">
        <v>4.3076752790250596</v>
      </c>
      <c r="AA76" s="330">
        <v>5.9795395244763103</v>
      </c>
      <c r="AB76" s="203" t="s">
        <v>354</v>
      </c>
      <c r="AC76" s="52"/>
    </row>
    <row r="77" spans="2:29">
      <c r="B77" s="30"/>
      <c r="C77" s="30" t="s">
        <v>482</v>
      </c>
      <c r="D77" s="9" t="s">
        <v>483</v>
      </c>
      <c r="E77" s="214" t="s">
        <v>484</v>
      </c>
      <c r="F77" s="207" t="s">
        <v>0</v>
      </c>
      <c r="G77" s="327">
        <v>0</v>
      </c>
      <c r="H77" s="327">
        <v>0</v>
      </c>
      <c r="I77" s="327">
        <v>0</v>
      </c>
      <c r="J77" s="327">
        <v>0</v>
      </c>
      <c r="K77" s="327">
        <v>0</v>
      </c>
      <c r="L77" s="155">
        <v>0</v>
      </c>
      <c r="M77" s="155">
        <v>0</v>
      </c>
      <c r="N77" s="155">
        <v>1</v>
      </c>
      <c r="O77" s="155">
        <v>0</v>
      </c>
      <c r="P77" s="155">
        <v>0</v>
      </c>
      <c r="Q77" s="155">
        <v>0</v>
      </c>
      <c r="R77" s="155">
        <v>1</v>
      </c>
      <c r="S77" s="155">
        <v>0</v>
      </c>
      <c r="T77" s="299">
        <v>0</v>
      </c>
      <c r="U77" s="328">
        <v>3.3735142000000003E-2</v>
      </c>
      <c r="V77" s="328">
        <v>0.424646829</v>
      </c>
      <c r="W77" s="328">
        <v>3.3760693000000001E-2</v>
      </c>
      <c r="X77" s="330">
        <v>3.3759776369012597E-2</v>
      </c>
      <c r="Y77" s="330">
        <v>3.3735141844656702E-2</v>
      </c>
      <c r="Z77" s="330">
        <v>0.42464682934857101</v>
      </c>
      <c r="AA77" s="330">
        <v>3.3760693080226299E-2</v>
      </c>
      <c r="AB77" s="203" t="s">
        <v>354</v>
      </c>
      <c r="AC77" s="52"/>
    </row>
    <row r="78" spans="2:29">
      <c r="B78" s="30"/>
      <c r="C78" s="30"/>
      <c r="D78" s="9" t="s">
        <v>485</v>
      </c>
      <c r="E78" s="214" t="s">
        <v>486</v>
      </c>
      <c r="F78" s="207" t="s">
        <v>0</v>
      </c>
      <c r="G78" s="327">
        <v>23</v>
      </c>
      <c r="H78" s="327">
        <v>16</v>
      </c>
      <c r="I78" s="327">
        <v>91</v>
      </c>
      <c r="J78" s="327">
        <v>47</v>
      </c>
      <c r="K78" s="327">
        <v>38</v>
      </c>
      <c r="L78" s="155">
        <v>6</v>
      </c>
      <c r="M78" s="155">
        <v>3</v>
      </c>
      <c r="N78" s="155">
        <v>13</v>
      </c>
      <c r="O78" s="155">
        <v>7</v>
      </c>
      <c r="P78" s="155">
        <v>9</v>
      </c>
      <c r="Q78" s="155">
        <v>5</v>
      </c>
      <c r="R78" s="155">
        <v>6</v>
      </c>
      <c r="S78" s="155">
        <v>20</v>
      </c>
      <c r="T78" s="299">
        <v>7</v>
      </c>
      <c r="U78" s="328">
        <v>7.8552472560000002</v>
      </c>
      <c r="V78" s="328">
        <v>8.1953092880000007</v>
      </c>
      <c r="W78" s="328">
        <v>12.92646721</v>
      </c>
      <c r="X78" s="330">
        <v>9.2757162005421296</v>
      </c>
      <c r="Y78" s="330">
        <v>7.8552472563562699</v>
      </c>
      <c r="Z78" s="330">
        <v>8.1953092880920799</v>
      </c>
      <c r="AA78" s="330">
        <v>12.9264672140862</v>
      </c>
      <c r="AB78" s="203" t="s">
        <v>354</v>
      </c>
      <c r="AC78" s="52"/>
    </row>
    <row r="79" spans="2:29">
      <c r="B79" s="30"/>
      <c r="C79" s="30"/>
      <c r="D79" s="9" t="s">
        <v>487</v>
      </c>
      <c r="E79" s="11" t="s">
        <v>488</v>
      </c>
      <c r="F79" s="207" t="s">
        <v>0</v>
      </c>
      <c r="G79" s="327">
        <v>0</v>
      </c>
      <c r="H79" s="327">
        <v>0</v>
      </c>
      <c r="I79" s="327">
        <v>0</v>
      </c>
      <c r="J79" s="327">
        <v>1</v>
      </c>
      <c r="K79" s="327">
        <v>0</v>
      </c>
      <c r="L79" s="155">
        <v>0</v>
      </c>
      <c r="M79" s="155">
        <v>0</v>
      </c>
      <c r="N79" s="155">
        <v>0</v>
      </c>
      <c r="O79" s="155">
        <v>0</v>
      </c>
      <c r="P79" s="155">
        <v>0</v>
      </c>
      <c r="Q79" s="155">
        <v>0</v>
      </c>
      <c r="R79" s="155">
        <v>0</v>
      </c>
      <c r="S79" s="155">
        <v>0</v>
      </c>
      <c r="T79" s="299">
        <v>0</v>
      </c>
      <c r="U79" s="328">
        <v>0</v>
      </c>
      <c r="V79" s="328">
        <v>0</v>
      </c>
      <c r="W79" s="328">
        <v>0</v>
      </c>
      <c r="X79" s="330">
        <v>0</v>
      </c>
      <c r="Y79" s="330">
        <v>0</v>
      </c>
      <c r="Z79" s="330">
        <v>0</v>
      </c>
      <c r="AA79" s="330">
        <v>0</v>
      </c>
      <c r="AB79" s="203" t="s">
        <v>354</v>
      </c>
      <c r="AC79" s="52"/>
    </row>
    <row r="80" spans="2:29">
      <c r="B80" s="30"/>
      <c r="C80" s="30"/>
      <c r="D80" s="9" t="s">
        <v>489</v>
      </c>
      <c r="E80" s="11" t="s">
        <v>404</v>
      </c>
      <c r="F80" s="207" t="s">
        <v>0</v>
      </c>
      <c r="G80" s="327">
        <v>2</v>
      </c>
      <c r="H80" s="327">
        <v>5</v>
      </c>
      <c r="I80" s="327">
        <v>2</v>
      </c>
      <c r="J80" s="327">
        <v>4</v>
      </c>
      <c r="K80" s="327">
        <v>1</v>
      </c>
      <c r="L80" s="155">
        <v>0</v>
      </c>
      <c r="M80" s="155">
        <v>0</v>
      </c>
      <c r="N80" s="155">
        <v>1</v>
      </c>
      <c r="O80" s="155">
        <v>1</v>
      </c>
      <c r="P80" s="155">
        <v>0</v>
      </c>
      <c r="Q80" s="155">
        <v>0</v>
      </c>
      <c r="R80" s="155">
        <v>0</v>
      </c>
      <c r="S80" s="155">
        <v>0</v>
      </c>
      <c r="T80" s="299">
        <v>0</v>
      </c>
      <c r="U80" s="328">
        <v>0.37926848899999999</v>
      </c>
      <c r="V80" s="328">
        <v>0.37930908400000002</v>
      </c>
      <c r="W80" s="328">
        <v>0.37965690600000002</v>
      </c>
      <c r="X80" s="330">
        <v>0.37973711394908599</v>
      </c>
      <c r="Y80" s="330">
        <v>0.37926848898457999</v>
      </c>
      <c r="Z80" s="330">
        <v>0.37930908397948698</v>
      </c>
      <c r="AA80" s="330">
        <v>0.37965690649955702</v>
      </c>
      <c r="AB80" s="203" t="s">
        <v>354</v>
      </c>
      <c r="AC80" s="52"/>
    </row>
    <row r="81" spans="2:29">
      <c r="B81" s="30"/>
      <c r="C81" s="30"/>
      <c r="D81" s="9" t="s">
        <v>490</v>
      </c>
      <c r="E81" s="11" t="s">
        <v>491</v>
      </c>
      <c r="F81" s="207" t="s">
        <v>0</v>
      </c>
      <c r="G81" s="327">
        <v>5</v>
      </c>
      <c r="H81" s="327">
        <v>3</v>
      </c>
      <c r="I81" s="327">
        <v>4</v>
      </c>
      <c r="J81" s="327">
        <v>5</v>
      </c>
      <c r="K81" s="327">
        <v>2</v>
      </c>
      <c r="L81" s="155">
        <v>3</v>
      </c>
      <c r="M81" s="155">
        <v>2</v>
      </c>
      <c r="N81" s="155">
        <v>0</v>
      </c>
      <c r="O81" s="155">
        <v>0</v>
      </c>
      <c r="P81" s="155">
        <v>0</v>
      </c>
      <c r="Q81" s="155">
        <v>1</v>
      </c>
      <c r="R81" s="155">
        <v>0</v>
      </c>
      <c r="S81" s="155">
        <v>1</v>
      </c>
      <c r="T81" s="299">
        <v>0</v>
      </c>
      <c r="U81" s="328">
        <v>0.95061724000000003</v>
      </c>
      <c r="V81" s="328">
        <v>0.61732622500000001</v>
      </c>
      <c r="W81" s="328">
        <v>0.95102391100000006</v>
      </c>
      <c r="X81" s="330">
        <v>0.61777486597473596</v>
      </c>
      <c r="Y81" s="330">
        <v>0.95061723975294898</v>
      </c>
      <c r="Z81" s="330">
        <v>0.61732622497799905</v>
      </c>
      <c r="AA81" s="330">
        <v>0.95102391097130601</v>
      </c>
      <c r="AB81" s="203" t="s">
        <v>354</v>
      </c>
      <c r="AC81" s="52"/>
    </row>
    <row r="82" spans="2:29">
      <c r="B82" s="30"/>
      <c r="C82" s="30"/>
      <c r="D82" s="9" t="s">
        <v>492</v>
      </c>
      <c r="E82" s="11" t="s">
        <v>493</v>
      </c>
      <c r="F82" s="207" t="s">
        <v>0</v>
      </c>
      <c r="G82" s="327">
        <v>13</v>
      </c>
      <c r="H82" s="327">
        <v>13</v>
      </c>
      <c r="I82" s="327">
        <v>18</v>
      </c>
      <c r="J82" s="327">
        <v>10</v>
      </c>
      <c r="K82" s="327">
        <v>14</v>
      </c>
      <c r="L82" s="155">
        <v>3</v>
      </c>
      <c r="M82" s="155">
        <v>0</v>
      </c>
      <c r="N82" s="155">
        <v>3</v>
      </c>
      <c r="O82" s="155">
        <v>3</v>
      </c>
      <c r="P82" s="155">
        <v>3</v>
      </c>
      <c r="Q82" s="155">
        <v>8</v>
      </c>
      <c r="R82" s="155">
        <v>3</v>
      </c>
      <c r="S82" s="155">
        <v>3</v>
      </c>
      <c r="T82" s="299">
        <v>0</v>
      </c>
      <c r="U82" s="328">
        <v>4.7035820880000001</v>
      </c>
      <c r="V82" s="328">
        <v>3.0371507790000001</v>
      </c>
      <c r="W82" s="328">
        <v>3.039366507</v>
      </c>
      <c r="X82" s="330">
        <v>3.0399078547915002</v>
      </c>
      <c r="Y82" s="330">
        <v>4.7035820877542198</v>
      </c>
      <c r="Z82" s="330">
        <v>3.0371507787554299</v>
      </c>
      <c r="AA82" s="330">
        <v>3.0393665070845501</v>
      </c>
      <c r="AB82" s="203" t="s">
        <v>354</v>
      </c>
      <c r="AC82" s="52"/>
    </row>
    <row r="83" spans="2:29">
      <c r="B83" s="30"/>
      <c r="C83" s="30"/>
      <c r="D83" s="9" t="s">
        <v>494</v>
      </c>
      <c r="E83" s="11" t="s">
        <v>495</v>
      </c>
      <c r="F83" s="207" t="s">
        <v>0</v>
      </c>
      <c r="G83" s="327">
        <v>10</v>
      </c>
      <c r="H83" s="327">
        <v>13</v>
      </c>
      <c r="I83" s="327">
        <v>20</v>
      </c>
      <c r="J83" s="327">
        <v>4</v>
      </c>
      <c r="K83" s="327">
        <v>9</v>
      </c>
      <c r="L83" s="155">
        <v>2</v>
      </c>
      <c r="M83" s="155">
        <v>3</v>
      </c>
      <c r="N83" s="155">
        <v>1</v>
      </c>
      <c r="O83" s="155">
        <v>2</v>
      </c>
      <c r="P83" s="155">
        <v>0</v>
      </c>
      <c r="Q83" s="155">
        <v>1</v>
      </c>
      <c r="R83" s="155">
        <v>0</v>
      </c>
      <c r="S83" s="155">
        <v>3</v>
      </c>
      <c r="T83" s="299">
        <v>2</v>
      </c>
      <c r="U83" s="328">
        <v>1.9934376540000001</v>
      </c>
      <c r="V83" s="328">
        <v>1.6368572729999999</v>
      </c>
      <c r="W83" s="328">
        <v>2.627077656</v>
      </c>
      <c r="X83" s="330">
        <v>1.71129552516156</v>
      </c>
      <c r="Y83" s="330">
        <v>1.99343765369641</v>
      </c>
      <c r="Z83" s="330">
        <v>1.63685727300516</v>
      </c>
      <c r="AA83" s="330">
        <v>2.6270776559071098</v>
      </c>
      <c r="AB83" s="203" t="s">
        <v>354</v>
      </c>
      <c r="AC83" s="52"/>
    </row>
    <row r="84" spans="2:29">
      <c r="B84" s="30"/>
      <c r="C84" s="30"/>
      <c r="D84" s="9" t="s">
        <v>496</v>
      </c>
      <c r="E84" s="11" t="s">
        <v>400</v>
      </c>
      <c r="F84" s="207" t="s">
        <v>0</v>
      </c>
      <c r="G84" s="327">
        <v>11</v>
      </c>
      <c r="H84" s="327">
        <v>7</v>
      </c>
      <c r="I84" s="327">
        <v>8</v>
      </c>
      <c r="J84" s="327">
        <v>7</v>
      </c>
      <c r="K84" s="327">
        <v>8</v>
      </c>
      <c r="L84" s="155">
        <v>2</v>
      </c>
      <c r="M84" s="155">
        <v>1</v>
      </c>
      <c r="N84" s="155">
        <v>2</v>
      </c>
      <c r="O84" s="155">
        <v>0</v>
      </c>
      <c r="P84" s="155">
        <v>0</v>
      </c>
      <c r="Q84" s="155">
        <v>1</v>
      </c>
      <c r="R84" s="155">
        <v>0</v>
      </c>
      <c r="S84" s="155">
        <v>4</v>
      </c>
      <c r="T84" s="299">
        <v>2</v>
      </c>
      <c r="U84" s="328">
        <v>1.4717242639999999</v>
      </c>
      <c r="V84" s="328">
        <v>1.1384916039999999</v>
      </c>
      <c r="W84" s="328">
        <v>2.4727489540000001</v>
      </c>
      <c r="X84" s="330">
        <v>1.1396380757256701</v>
      </c>
      <c r="Y84" s="330">
        <v>1.47172426407879</v>
      </c>
      <c r="Z84" s="330">
        <v>1.1384916042387301</v>
      </c>
      <c r="AA84" s="330">
        <v>2.4727489535401799</v>
      </c>
      <c r="AB84" s="203" t="s">
        <v>354</v>
      </c>
      <c r="AC84" s="52"/>
    </row>
    <row r="85" spans="2:29">
      <c r="B85" s="30"/>
      <c r="C85" s="30"/>
      <c r="D85" s="28" t="s">
        <v>497</v>
      </c>
      <c r="E85" s="11" t="s">
        <v>498</v>
      </c>
      <c r="F85" s="207" t="s">
        <v>0</v>
      </c>
      <c r="G85" s="327">
        <v>1</v>
      </c>
      <c r="H85" s="327">
        <v>0</v>
      </c>
      <c r="I85" s="327">
        <v>0</v>
      </c>
      <c r="J85" s="327">
        <v>0</v>
      </c>
      <c r="K85" s="327">
        <v>0</v>
      </c>
      <c r="L85" s="155">
        <v>0</v>
      </c>
      <c r="M85" s="155">
        <v>0</v>
      </c>
      <c r="N85" s="155">
        <v>0</v>
      </c>
      <c r="O85" s="155">
        <v>0</v>
      </c>
      <c r="P85" s="155">
        <v>0</v>
      </c>
      <c r="Q85" s="155">
        <v>0</v>
      </c>
      <c r="R85" s="155">
        <v>0</v>
      </c>
      <c r="S85" s="155">
        <v>0</v>
      </c>
      <c r="T85" s="299">
        <v>0</v>
      </c>
      <c r="U85" s="328">
        <v>0</v>
      </c>
      <c r="V85" s="328">
        <v>0</v>
      </c>
      <c r="W85" s="328">
        <v>0</v>
      </c>
      <c r="X85" s="330">
        <v>0</v>
      </c>
      <c r="Y85" s="330">
        <v>0</v>
      </c>
      <c r="Z85" s="330">
        <v>0</v>
      </c>
      <c r="AA85" s="330">
        <v>0</v>
      </c>
      <c r="AB85" s="203" t="s">
        <v>354</v>
      </c>
      <c r="AC85" s="52"/>
    </row>
    <row r="86" spans="2:29">
      <c r="B86" s="30"/>
      <c r="C86" s="30"/>
      <c r="D86" s="9" t="s">
        <v>499</v>
      </c>
      <c r="E86" s="11" t="s">
        <v>500</v>
      </c>
      <c r="F86" s="207" t="s">
        <v>1</v>
      </c>
      <c r="G86" s="327">
        <v>0</v>
      </c>
      <c r="H86" s="327">
        <v>0</v>
      </c>
      <c r="I86" s="327">
        <v>0</v>
      </c>
      <c r="J86" s="327">
        <v>0</v>
      </c>
      <c r="K86" s="327">
        <v>0</v>
      </c>
      <c r="L86" s="155">
        <v>0</v>
      </c>
      <c r="M86" s="155">
        <v>0</v>
      </c>
      <c r="N86" s="155">
        <v>0</v>
      </c>
      <c r="O86" s="155">
        <v>0</v>
      </c>
      <c r="P86" s="155">
        <v>0</v>
      </c>
      <c r="Q86" s="155">
        <v>0</v>
      </c>
      <c r="R86" s="155">
        <v>0</v>
      </c>
      <c r="S86" s="155">
        <v>0</v>
      </c>
      <c r="T86" s="299">
        <v>0</v>
      </c>
      <c r="U86" s="328">
        <v>0</v>
      </c>
      <c r="V86" s="328">
        <v>0</v>
      </c>
      <c r="W86" s="328">
        <v>0</v>
      </c>
      <c r="X86" s="330">
        <v>0</v>
      </c>
      <c r="Y86" s="330">
        <v>0</v>
      </c>
      <c r="Z86" s="330">
        <v>0</v>
      </c>
      <c r="AA86" s="330">
        <v>0</v>
      </c>
      <c r="AB86" s="203" t="s">
        <v>354</v>
      </c>
      <c r="AC86" s="52"/>
    </row>
    <row r="87" spans="2:29">
      <c r="B87" s="30"/>
      <c r="C87" s="30"/>
      <c r="D87" s="9" t="s">
        <v>501</v>
      </c>
      <c r="E87" s="11" t="s">
        <v>502</v>
      </c>
      <c r="F87" s="207" t="s">
        <v>0</v>
      </c>
      <c r="G87" s="327">
        <v>3</v>
      </c>
      <c r="H87" s="327">
        <v>8</v>
      </c>
      <c r="I87" s="327">
        <v>8</v>
      </c>
      <c r="J87" s="327">
        <v>1</v>
      </c>
      <c r="K87" s="327">
        <v>4</v>
      </c>
      <c r="L87" s="155">
        <v>0</v>
      </c>
      <c r="M87" s="155">
        <v>1</v>
      </c>
      <c r="N87" s="155">
        <v>2</v>
      </c>
      <c r="O87" s="155">
        <v>4</v>
      </c>
      <c r="P87" s="155">
        <v>0</v>
      </c>
      <c r="Q87" s="155">
        <v>1</v>
      </c>
      <c r="R87" s="155">
        <v>0</v>
      </c>
      <c r="S87" s="155">
        <v>1</v>
      </c>
      <c r="T87" s="299">
        <v>0</v>
      </c>
      <c r="U87" s="328">
        <v>1.1137518420000001</v>
      </c>
      <c r="V87" s="328">
        <v>0.78053709500000001</v>
      </c>
      <c r="W87" s="328">
        <v>1.11496624</v>
      </c>
      <c r="X87" s="330">
        <v>0.78189777407758199</v>
      </c>
      <c r="Y87" s="330">
        <v>1.1137518422210999</v>
      </c>
      <c r="Z87" s="330">
        <v>0.780537095130037</v>
      </c>
      <c r="AA87" s="330">
        <v>1.1149662398140501</v>
      </c>
      <c r="AB87" s="203" t="s">
        <v>354</v>
      </c>
      <c r="AC87" s="52"/>
    </row>
    <row r="88" spans="2:29">
      <c r="B88" s="30"/>
      <c r="C88" s="30"/>
      <c r="D88" s="9" t="s">
        <v>503</v>
      </c>
      <c r="E88" s="11" t="s">
        <v>504</v>
      </c>
      <c r="F88" s="207" t="s">
        <v>1</v>
      </c>
      <c r="G88" s="327">
        <v>0</v>
      </c>
      <c r="H88" s="327">
        <v>0</v>
      </c>
      <c r="I88" s="327">
        <v>0</v>
      </c>
      <c r="J88" s="327">
        <v>0</v>
      </c>
      <c r="K88" s="327">
        <v>0</v>
      </c>
      <c r="L88" s="327">
        <v>0</v>
      </c>
      <c r="M88" s="327">
        <v>0</v>
      </c>
      <c r="N88" s="327">
        <v>0</v>
      </c>
      <c r="O88" s="327">
        <v>0</v>
      </c>
      <c r="P88" s="327">
        <v>0</v>
      </c>
      <c r="Q88" s="327">
        <v>0</v>
      </c>
      <c r="R88" s="327">
        <v>0</v>
      </c>
      <c r="S88" s="155">
        <v>0</v>
      </c>
      <c r="T88" s="299">
        <v>0</v>
      </c>
      <c r="U88" s="328">
        <v>0</v>
      </c>
      <c r="V88" s="328">
        <v>0</v>
      </c>
      <c r="W88" s="328">
        <v>0</v>
      </c>
      <c r="X88" s="330">
        <v>0</v>
      </c>
      <c r="Y88" s="330">
        <v>0</v>
      </c>
      <c r="Z88" s="330">
        <v>0</v>
      </c>
      <c r="AA88" s="330">
        <v>0</v>
      </c>
      <c r="AB88" s="203" t="s">
        <v>354</v>
      </c>
      <c r="AC88" s="52"/>
    </row>
    <row r="89" spans="2:29">
      <c r="B89" s="30"/>
      <c r="C89" s="30"/>
      <c r="D89" s="9" t="s">
        <v>505</v>
      </c>
      <c r="E89" s="11" t="s">
        <v>506</v>
      </c>
      <c r="F89" s="207" t="s">
        <v>0</v>
      </c>
      <c r="G89" s="327">
        <v>1</v>
      </c>
      <c r="H89" s="327">
        <v>1</v>
      </c>
      <c r="I89" s="327">
        <v>3</v>
      </c>
      <c r="J89" s="327">
        <v>1</v>
      </c>
      <c r="K89" s="327">
        <v>2</v>
      </c>
      <c r="L89" s="155">
        <v>0</v>
      </c>
      <c r="M89" s="155">
        <v>0</v>
      </c>
      <c r="N89" s="155">
        <v>0</v>
      </c>
      <c r="O89" s="155">
        <v>0</v>
      </c>
      <c r="P89" s="155">
        <v>0</v>
      </c>
      <c r="Q89" s="155">
        <v>0</v>
      </c>
      <c r="R89" s="155">
        <v>0</v>
      </c>
      <c r="S89" s="155">
        <v>0</v>
      </c>
      <c r="T89" s="299">
        <v>0</v>
      </c>
      <c r="U89" s="328">
        <v>0.190001011</v>
      </c>
      <c r="V89" s="328">
        <v>0.190015507</v>
      </c>
      <c r="W89" s="328">
        <v>0.190113016</v>
      </c>
      <c r="X89" s="330">
        <v>0.19013142680667999</v>
      </c>
      <c r="Y89" s="330">
        <v>0.19000101135719499</v>
      </c>
      <c r="Z89" s="330">
        <v>0.19001550667658201</v>
      </c>
      <c r="AA89" s="330">
        <v>0.19011301564954899</v>
      </c>
      <c r="AB89" s="203" t="s">
        <v>354</v>
      </c>
      <c r="AC89" s="52"/>
    </row>
    <row r="90" spans="2:29">
      <c r="B90" s="30"/>
      <c r="C90" s="30"/>
      <c r="D90" s="9" t="s">
        <v>507</v>
      </c>
      <c r="E90" s="11" t="s">
        <v>508</v>
      </c>
      <c r="F90" s="207" t="s">
        <v>0</v>
      </c>
      <c r="G90" s="327">
        <v>0</v>
      </c>
      <c r="H90" s="327">
        <v>1</v>
      </c>
      <c r="I90" s="327">
        <v>0</v>
      </c>
      <c r="J90" s="327">
        <v>5</v>
      </c>
      <c r="K90" s="327">
        <v>0</v>
      </c>
      <c r="L90" s="155">
        <v>0</v>
      </c>
      <c r="M90" s="155">
        <v>0</v>
      </c>
      <c r="N90" s="155">
        <v>0</v>
      </c>
      <c r="O90" s="155">
        <v>0</v>
      </c>
      <c r="P90" s="155">
        <v>0</v>
      </c>
      <c r="Q90" s="155">
        <v>0</v>
      </c>
      <c r="R90" s="155">
        <v>0</v>
      </c>
      <c r="S90" s="155">
        <v>0</v>
      </c>
      <c r="T90" s="299">
        <v>0</v>
      </c>
      <c r="U90" s="328">
        <v>0</v>
      </c>
      <c r="V90" s="328">
        <v>0</v>
      </c>
      <c r="W90" s="328">
        <v>0</v>
      </c>
      <c r="X90" s="330">
        <v>0</v>
      </c>
      <c r="Y90" s="330">
        <v>0</v>
      </c>
      <c r="Z90" s="330">
        <v>0</v>
      </c>
      <c r="AA90" s="330">
        <v>0</v>
      </c>
      <c r="AB90" s="203" t="s">
        <v>354</v>
      </c>
      <c r="AC90" s="52"/>
    </row>
    <row r="91" spans="2:29">
      <c r="B91" s="30"/>
      <c r="C91" s="30"/>
      <c r="D91" s="9" t="s">
        <v>509</v>
      </c>
      <c r="E91" s="11" t="s">
        <v>410</v>
      </c>
      <c r="F91" s="207" t="s">
        <v>0</v>
      </c>
      <c r="G91" s="327">
        <v>14</v>
      </c>
      <c r="H91" s="327">
        <v>26</v>
      </c>
      <c r="I91" s="327">
        <v>10</v>
      </c>
      <c r="J91" s="327">
        <v>25</v>
      </c>
      <c r="K91" s="327">
        <v>41</v>
      </c>
      <c r="L91" s="155">
        <v>3</v>
      </c>
      <c r="M91" s="155">
        <v>8</v>
      </c>
      <c r="N91" s="155">
        <v>9</v>
      </c>
      <c r="O91" s="155">
        <v>10</v>
      </c>
      <c r="P91" s="155">
        <v>10</v>
      </c>
      <c r="Q91" s="155">
        <v>5</v>
      </c>
      <c r="R91" s="155">
        <v>5</v>
      </c>
      <c r="S91" s="155">
        <v>6</v>
      </c>
      <c r="T91" s="299">
        <v>3</v>
      </c>
      <c r="U91" s="328">
        <v>5.4721035730000001</v>
      </c>
      <c r="V91" s="328">
        <v>5.4727100289999999</v>
      </c>
      <c r="W91" s="328">
        <v>5.81181971</v>
      </c>
      <c r="X91" s="330">
        <v>7.1465733661963498</v>
      </c>
      <c r="Y91" s="330">
        <v>5.4721035734839498</v>
      </c>
      <c r="Z91" s="330">
        <v>5.4727100545428904</v>
      </c>
      <c r="AA91" s="330">
        <v>5.8118197101389004</v>
      </c>
      <c r="AB91" s="203" t="s">
        <v>354</v>
      </c>
      <c r="AC91" s="52"/>
    </row>
    <row r="92" spans="2:29">
      <c r="B92" s="30"/>
      <c r="C92" s="30" t="s">
        <v>510</v>
      </c>
      <c r="D92" s="9" t="s">
        <v>511</v>
      </c>
      <c r="E92" s="9" t="s">
        <v>413</v>
      </c>
      <c r="F92" s="207" t="s">
        <v>0</v>
      </c>
      <c r="G92" s="327">
        <v>14</v>
      </c>
      <c r="H92" s="327">
        <v>20</v>
      </c>
      <c r="I92" s="327">
        <v>17</v>
      </c>
      <c r="J92" s="327">
        <v>29</v>
      </c>
      <c r="K92" s="327">
        <v>42</v>
      </c>
      <c r="L92" s="155">
        <v>10</v>
      </c>
      <c r="M92" s="155">
        <v>10</v>
      </c>
      <c r="N92" s="155">
        <v>1</v>
      </c>
      <c r="O92" s="155">
        <v>3</v>
      </c>
      <c r="P92" s="155">
        <v>1</v>
      </c>
      <c r="Q92" s="155">
        <v>9</v>
      </c>
      <c r="R92" s="155">
        <v>4</v>
      </c>
      <c r="S92" s="155">
        <v>2</v>
      </c>
      <c r="T92" s="299">
        <v>3</v>
      </c>
      <c r="U92" s="328">
        <v>6.9496009580000004</v>
      </c>
      <c r="V92" s="328">
        <v>4.3740880280000001</v>
      </c>
      <c r="W92" s="328">
        <v>3.3410242079999999</v>
      </c>
      <c r="X92" s="330">
        <v>2.4938373342915501</v>
      </c>
      <c r="Y92" s="330">
        <v>6.9496009581785003</v>
      </c>
      <c r="Z92" s="330">
        <v>4.3740880284148096</v>
      </c>
      <c r="AA92" s="330">
        <v>3.34102420762285</v>
      </c>
      <c r="AB92" s="203" t="s">
        <v>354</v>
      </c>
      <c r="AC92" s="52"/>
    </row>
    <row r="93" spans="2:29">
      <c r="B93" s="30"/>
      <c r="C93" s="30" t="s">
        <v>512</v>
      </c>
      <c r="D93" s="9" t="s">
        <v>513</v>
      </c>
      <c r="E93" s="30" t="s">
        <v>416</v>
      </c>
      <c r="F93" s="207" t="s">
        <v>1</v>
      </c>
      <c r="G93" s="327">
        <v>0</v>
      </c>
      <c r="H93" s="327">
        <v>0</v>
      </c>
      <c r="I93" s="327">
        <v>0</v>
      </c>
      <c r="J93" s="327">
        <v>0</v>
      </c>
      <c r="K93" s="327">
        <v>0</v>
      </c>
      <c r="L93" s="327">
        <v>0</v>
      </c>
      <c r="M93" s="327">
        <v>0</v>
      </c>
      <c r="N93" s="327">
        <v>0</v>
      </c>
      <c r="O93" s="327">
        <v>0</v>
      </c>
      <c r="P93" s="327">
        <v>0</v>
      </c>
      <c r="Q93" s="327">
        <v>0</v>
      </c>
      <c r="R93" s="327">
        <v>0</v>
      </c>
      <c r="S93" s="155">
        <v>0</v>
      </c>
      <c r="T93" s="299">
        <v>0</v>
      </c>
      <c r="U93" s="328">
        <v>0</v>
      </c>
      <c r="V93" s="328">
        <v>0</v>
      </c>
      <c r="W93" s="328">
        <v>0</v>
      </c>
      <c r="X93" s="330">
        <v>0</v>
      </c>
      <c r="Y93" s="330">
        <v>0</v>
      </c>
      <c r="Z93" s="330">
        <v>0</v>
      </c>
      <c r="AA93" s="330">
        <v>0</v>
      </c>
      <c r="AB93" s="203" t="s">
        <v>354</v>
      </c>
      <c r="AC93" s="52"/>
    </row>
    <row r="94" spans="2:29">
      <c r="B94" s="30"/>
      <c r="C94" s="30" t="s">
        <v>514</v>
      </c>
      <c r="D94" s="9" t="s">
        <v>515</v>
      </c>
      <c r="E94" s="9" t="s">
        <v>376</v>
      </c>
      <c r="F94" s="207" t="s">
        <v>0</v>
      </c>
      <c r="G94" s="327">
        <v>11</v>
      </c>
      <c r="H94" s="327">
        <v>25</v>
      </c>
      <c r="I94" s="327">
        <v>12</v>
      </c>
      <c r="J94" s="327">
        <v>9</v>
      </c>
      <c r="K94" s="327">
        <v>11</v>
      </c>
      <c r="L94" s="155">
        <v>1</v>
      </c>
      <c r="M94" s="155">
        <v>1</v>
      </c>
      <c r="N94" s="155">
        <v>1</v>
      </c>
      <c r="O94" s="155">
        <v>1</v>
      </c>
      <c r="P94" s="155">
        <v>2</v>
      </c>
      <c r="Q94" s="155">
        <v>2</v>
      </c>
      <c r="R94" s="155">
        <v>3</v>
      </c>
      <c r="S94" s="155">
        <v>0</v>
      </c>
      <c r="T94" s="299">
        <v>2</v>
      </c>
      <c r="U94" s="328">
        <v>2.0646731269999998</v>
      </c>
      <c r="V94" s="328">
        <v>2.3983166150000002</v>
      </c>
      <c r="W94" s="328">
        <v>1.398874927</v>
      </c>
      <c r="X94" s="330">
        <v>1.66286400790458</v>
      </c>
      <c r="Y94" s="330">
        <v>2.06467312739814</v>
      </c>
      <c r="Z94" s="330">
        <v>2.3983166154641098</v>
      </c>
      <c r="AA94" s="330">
        <v>1.39887492736233</v>
      </c>
      <c r="AB94" s="203" t="s">
        <v>354</v>
      </c>
      <c r="AC94" s="52"/>
    </row>
    <row r="95" spans="2:29">
      <c r="B95" s="30"/>
      <c r="C95" s="30" t="s">
        <v>516</v>
      </c>
      <c r="D95" s="9" t="s">
        <v>517</v>
      </c>
      <c r="E95" s="9" t="s">
        <v>421</v>
      </c>
      <c r="F95" s="207" t="s">
        <v>0</v>
      </c>
      <c r="G95" s="327">
        <v>4</v>
      </c>
      <c r="H95" s="327">
        <v>7</v>
      </c>
      <c r="I95" s="327">
        <v>3</v>
      </c>
      <c r="J95" s="327">
        <v>10</v>
      </c>
      <c r="K95" s="327">
        <v>2</v>
      </c>
      <c r="L95" s="155">
        <v>0</v>
      </c>
      <c r="M95" s="155">
        <v>0</v>
      </c>
      <c r="N95" s="155">
        <v>1</v>
      </c>
      <c r="O95" s="155">
        <v>2</v>
      </c>
      <c r="P95" s="155">
        <v>0</v>
      </c>
      <c r="Q95" s="155">
        <v>0</v>
      </c>
      <c r="R95" s="155">
        <v>1</v>
      </c>
      <c r="S95" s="155">
        <v>0</v>
      </c>
      <c r="T95" s="299">
        <v>0</v>
      </c>
      <c r="U95" s="328">
        <v>0.66281773799999999</v>
      </c>
      <c r="V95" s="328">
        <v>0.99636486000000002</v>
      </c>
      <c r="W95" s="328">
        <v>0.66341469500000005</v>
      </c>
      <c r="X95" s="330">
        <v>0.66391427404870196</v>
      </c>
      <c r="Y95" s="330">
        <v>0.66281773783397702</v>
      </c>
      <c r="Z95" s="330">
        <v>0.99636486037439898</v>
      </c>
      <c r="AA95" s="330">
        <v>0.66341469477130099</v>
      </c>
      <c r="AB95" s="203" t="s">
        <v>354</v>
      </c>
      <c r="AC95" s="52"/>
    </row>
    <row r="96" spans="2:29" ht="15.75" customHeight="1">
      <c r="B96" s="30"/>
      <c r="C96" s="30" t="s">
        <v>518</v>
      </c>
      <c r="D96" s="9" t="s">
        <v>519</v>
      </c>
      <c r="E96" s="9" t="s">
        <v>424</v>
      </c>
      <c r="F96" s="207" t="s">
        <v>0</v>
      </c>
      <c r="G96" s="327">
        <v>189</v>
      </c>
      <c r="H96" s="327">
        <v>212</v>
      </c>
      <c r="I96" s="327">
        <v>224</v>
      </c>
      <c r="J96" s="327">
        <v>244</v>
      </c>
      <c r="K96" s="327">
        <v>187</v>
      </c>
      <c r="L96" s="155">
        <v>38</v>
      </c>
      <c r="M96" s="155">
        <v>63</v>
      </c>
      <c r="N96" s="155">
        <v>47</v>
      </c>
      <c r="O96" s="155">
        <v>55</v>
      </c>
      <c r="P96" s="155">
        <v>47</v>
      </c>
      <c r="Q96" s="155">
        <v>54</v>
      </c>
      <c r="R96" s="155">
        <v>48</v>
      </c>
      <c r="S96" s="155">
        <v>53</v>
      </c>
      <c r="T96" s="299">
        <v>36</v>
      </c>
      <c r="U96" s="328">
        <v>53.468013970000001</v>
      </c>
      <c r="V96" s="328">
        <v>50.24197899</v>
      </c>
      <c r="W96" s="328">
        <v>52.963543459999997</v>
      </c>
      <c r="X96" s="330">
        <v>49.755182812729302</v>
      </c>
      <c r="Y96" s="330">
        <v>53.4680139662049</v>
      </c>
      <c r="Z96" s="330">
        <v>50.241978988494601</v>
      </c>
      <c r="AA96" s="330">
        <v>52.963543462855498</v>
      </c>
      <c r="AB96" s="203" t="s">
        <v>354</v>
      </c>
      <c r="AC96" s="52"/>
    </row>
    <row r="97" spans="2:29">
      <c r="B97" s="30"/>
      <c r="C97" s="30" t="s">
        <v>520</v>
      </c>
      <c r="D97" s="9" t="s">
        <v>521</v>
      </c>
      <c r="E97" s="9" t="s">
        <v>427</v>
      </c>
      <c r="F97" s="207" t="s">
        <v>0</v>
      </c>
      <c r="G97" s="327">
        <v>369</v>
      </c>
      <c r="H97" s="327">
        <v>335</v>
      </c>
      <c r="I97" s="327">
        <v>311</v>
      </c>
      <c r="J97" s="327">
        <v>134</v>
      </c>
      <c r="K97" s="327">
        <v>267</v>
      </c>
      <c r="L97" s="155">
        <v>38</v>
      </c>
      <c r="M97" s="155">
        <v>70</v>
      </c>
      <c r="N97" s="155">
        <v>36</v>
      </c>
      <c r="O97" s="155">
        <v>59</v>
      </c>
      <c r="P97" s="155">
        <v>53</v>
      </c>
      <c r="Q97" s="155">
        <v>55</v>
      </c>
      <c r="R97" s="155">
        <v>48</v>
      </c>
      <c r="S97" s="155">
        <v>66</v>
      </c>
      <c r="T97" s="299">
        <v>29</v>
      </c>
      <c r="U97" s="328">
        <v>60.011593480000002</v>
      </c>
      <c r="V97" s="328">
        <v>57.805050170000001</v>
      </c>
      <c r="W97" s="328">
        <v>64.035485420000001</v>
      </c>
      <c r="X97" s="330">
        <v>60.007974725671197</v>
      </c>
      <c r="Y97" s="330">
        <v>60.011593480651698</v>
      </c>
      <c r="Z97" s="330">
        <v>57.805050173021002</v>
      </c>
      <c r="AA97" s="330">
        <v>64.035485421110906</v>
      </c>
      <c r="AB97" s="203" t="s">
        <v>354</v>
      </c>
      <c r="AC97" s="52"/>
    </row>
    <row r="98" spans="2:29">
      <c r="G98" s="298"/>
      <c r="H98" s="298"/>
      <c r="I98" s="298"/>
      <c r="J98" s="298"/>
      <c r="K98" s="298"/>
      <c r="L98" s="298"/>
      <c r="M98" s="298"/>
      <c r="N98" s="298"/>
      <c r="O98" s="298"/>
      <c r="P98" s="298"/>
      <c r="Q98" s="298"/>
      <c r="R98" s="298"/>
      <c r="S98" s="298"/>
      <c r="T98" s="298"/>
      <c r="U98" s="298"/>
      <c r="V98" s="298"/>
      <c r="W98" s="298"/>
      <c r="X98" s="298"/>
      <c r="Y98" s="298"/>
      <c r="Z98" s="298"/>
      <c r="AA98" s="298"/>
    </row>
  </sheetData>
  <dataValidations count="1">
    <dataValidation type="custom" operator="greaterThanOrEqual" allowBlank="1" showInputMessage="1" showErrorMessage="1" error="This cell only accepts a number of &quot;NA&quot;_x000a_" sqref="G46:S97 T8:AA97" xr:uid="{887A86FD-26D3-4B31-9CDF-AAD79E2B1AFC}">
      <formula1>OR(AND(ISNUMBER(G8), G8&gt;=0), G8 ="NA")</formula1>
    </dataValidation>
  </dataValidations>
  <pageMargins left="0.7" right="0.7" top="0.75" bottom="0.75" header="0.3" footer="0.3"/>
  <pageSetup paperSize="5"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6559-D3B8-42E5-B93B-328908ED67BD}">
  <sheetPr>
    <pageSetUpPr fitToPage="1"/>
  </sheetPr>
  <dimension ref="B1:R268"/>
  <sheetViews>
    <sheetView view="pageBreakPreview" topLeftCell="D1" zoomScale="85" zoomScaleNormal="80" zoomScaleSheetLayoutView="85" zoomScalePageLayoutView="10" workbookViewId="0">
      <selection activeCell="O8" sqref="O8:P267"/>
    </sheetView>
  </sheetViews>
  <sheetFormatPr defaultColWidth="9.109375" defaultRowHeight="14.4"/>
  <cols>
    <col min="1" max="1" width="5.44140625" style="7" customWidth="1"/>
    <col min="2" max="2" width="34.109375" style="7" customWidth="1"/>
    <col min="3" max="3" width="35.44140625" style="1" bestFit="1" customWidth="1"/>
    <col min="4" max="4" width="53.44140625" style="7" customWidth="1"/>
    <col min="5" max="5" width="14.44140625" style="7" customWidth="1"/>
    <col min="6" max="6" width="14.88671875" style="7" customWidth="1"/>
    <col min="7" max="7" width="30.33203125" style="195" customWidth="1"/>
    <col min="8" max="11" width="9.44140625" style="7" customWidth="1"/>
    <col min="12" max="12" width="9.44140625" style="7" bestFit="1" customWidth="1"/>
    <col min="13" max="14" width="9.44140625" style="7" customWidth="1"/>
    <col min="15" max="15" width="15.6640625" style="7" customWidth="1"/>
    <col min="16" max="16" width="12.88671875" style="7" customWidth="1"/>
    <col min="17" max="17" width="11.44140625" style="1" bestFit="1" customWidth="1"/>
    <col min="18" max="18" width="52.44140625" style="7" customWidth="1"/>
    <col min="19" max="16384" width="9.109375" style="7"/>
  </cols>
  <sheetData>
    <row r="1" spans="2:18" ht="15" thickBot="1">
      <c r="G1" s="195" t="s">
        <v>522</v>
      </c>
    </row>
    <row r="2" spans="2:18">
      <c r="B2" s="13" t="s">
        <v>20</v>
      </c>
      <c r="C2" s="16" t="str">
        <f>IF('Quarterly Submission Guide'!$D$20 = "", "",'Quarterly Submission Guide'!$D$20)</f>
        <v>Southern California Edison Company</v>
      </c>
      <c r="D2" s="35" t="s">
        <v>57</v>
      </c>
    </row>
    <row r="3" spans="2:18">
      <c r="B3" s="14" t="s">
        <v>58</v>
      </c>
      <c r="C3" s="12">
        <v>7.2</v>
      </c>
      <c r="D3" s="41" t="s">
        <v>59</v>
      </c>
    </row>
    <row r="4" spans="2:18" ht="15" thickBot="1">
      <c r="B4" s="15" t="s">
        <v>26</v>
      </c>
      <c r="C4" s="23">
        <f>'Quarterly Submission Guide'!D24</f>
        <v>44683</v>
      </c>
      <c r="D4" s="217" t="s">
        <v>523</v>
      </c>
    </row>
    <row r="6" spans="2:18" ht="18" customHeight="1">
      <c r="B6" s="218" t="s">
        <v>524</v>
      </c>
      <c r="D6" s="2"/>
      <c r="E6" s="2"/>
      <c r="F6" s="2"/>
      <c r="G6" s="302"/>
      <c r="H6" s="31" t="s">
        <v>525</v>
      </c>
      <c r="I6" s="31"/>
      <c r="J6" s="31"/>
      <c r="K6" s="31"/>
      <c r="L6" s="31"/>
      <c r="M6" s="31"/>
      <c r="N6" s="31"/>
      <c r="O6" s="239" t="s">
        <v>526</v>
      </c>
      <c r="P6" s="239"/>
      <c r="Q6" s="6"/>
      <c r="R6" s="2"/>
    </row>
    <row r="7" spans="2:18">
      <c r="B7" s="4" t="s">
        <v>28</v>
      </c>
      <c r="C7" s="202" t="s">
        <v>29</v>
      </c>
      <c r="D7" s="5" t="s">
        <v>527</v>
      </c>
      <c r="E7" s="202" t="s">
        <v>528</v>
      </c>
      <c r="F7" s="202" t="s">
        <v>529</v>
      </c>
      <c r="G7" s="5" t="s">
        <v>530</v>
      </c>
      <c r="H7" s="301">
        <v>2015</v>
      </c>
      <c r="I7" s="301">
        <v>2016</v>
      </c>
      <c r="J7" s="301">
        <v>2017</v>
      </c>
      <c r="K7" s="301">
        <v>2018</v>
      </c>
      <c r="L7" s="301">
        <v>2019</v>
      </c>
      <c r="M7" s="301">
        <v>2020</v>
      </c>
      <c r="N7" s="301">
        <v>2021</v>
      </c>
      <c r="O7" s="301">
        <v>2022</v>
      </c>
      <c r="P7" s="301">
        <v>2023</v>
      </c>
      <c r="Q7" s="4" t="s">
        <v>61</v>
      </c>
      <c r="R7" s="5" t="s">
        <v>62</v>
      </c>
    </row>
    <row r="8" spans="2:18">
      <c r="B8" s="30" t="s">
        <v>531</v>
      </c>
      <c r="C8" s="216" t="s">
        <v>532</v>
      </c>
      <c r="D8" s="11" t="s">
        <v>533</v>
      </c>
      <c r="E8" s="206" t="s">
        <v>534</v>
      </c>
      <c r="F8" s="206" t="s">
        <v>535</v>
      </c>
      <c r="G8" s="303" t="s">
        <v>0</v>
      </c>
      <c r="H8" s="418">
        <v>7</v>
      </c>
      <c r="I8" s="418">
        <v>7</v>
      </c>
      <c r="J8" s="418">
        <v>10</v>
      </c>
      <c r="K8" s="418">
        <v>10</v>
      </c>
      <c r="L8" s="418">
        <v>10</v>
      </c>
      <c r="M8" s="419">
        <v>8</v>
      </c>
      <c r="N8" s="419">
        <v>12</v>
      </c>
      <c r="O8" s="427">
        <v>11.503736349537984</v>
      </c>
      <c r="P8" s="329">
        <v>11.503352817812148</v>
      </c>
      <c r="Q8" s="203" t="s">
        <v>536</v>
      </c>
      <c r="R8" s="51"/>
    </row>
    <row r="9" spans="2:18">
      <c r="B9" s="30"/>
      <c r="C9" s="216" t="s">
        <v>537</v>
      </c>
      <c r="D9" s="11" t="s">
        <v>533</v>
      </c>
      <c r="E9" s="206" t="s">
        <v>534</v>
      </c>
      <c r="F9" s="206" t="s">
        <v>538</v>
      </c>
      <c r="G9" s="303" t="s">
        <v>0</v>
      </c>
      <c r="H9" s="161">
        <v>0</v>
      </c>
      <c r="I9" s="161">
        <v>0</v>
      </c>
      <c r="J9" s="161">
        <v>0</v>
      </c>
      <c r="K9" s="161">
        <v>0</v>
      </c>
      <c r="L9" s="161">
        <v>0</v>
      </c>
      <c r="M9" s="420">
        <v>0</v>
      </c>
      <c r="N9" s="420">
        <v>0</v>
      </c>
      <c r="O9" s="428">
        <v>0</v>
      </c>
      <c r="P9" s="429">
        <v>0</v>
      </c>
      <c r="Q9" s="203" t="s">
        <v>536</v>
      </c>
      <c r="R9" s="53"/>
    </row>
    <row r="10" spans="2:18">
      <c r="B10" s="30"/>
      <c r="C10" s="216" t="s">
        <v>539</v>
      </c>
      <c r="D10" s="11" t="s">
        <v>533</v>
      </c>
      <c r="E10" s="206" t="s">
        <v>534</v>
      </c>
      <c r="F10" s="206" t="s">
        <v>540</v>
      </c>
      <c r="G10" s="303" t="s">
        <v>0</v>
      </c>
      <c r="H10" s="161">
        <v>2</v>
      </c>
      <c r="I10" s="161">
        <v>1</v>
      </c>
      <c r="J10" s="161">
        <v>1</v>
      </c>
      <c r="K10" s="161">
        <v>4</v>
      </c>
      <c r="L10" s="161">
        <v>2</v>
      </c>
      <c r="M10" s="420">
        <v>2</v>
      </c>
      <c r="N10" s="420">
        <v>3</v>
      </c>
      <c r="O10" s="428">
        <v>1.541306196916318</v>
      </c>
      <c r="P10" s="429">
        <v>1.0916060276566364</v>
      </c>
      <c r="Q10" s="203" t="s">
        <v>536</v>
      </c>
      <c r="R10" s="53"/>
    </row>
    <row r="11" spans="2:18">
      <c r="B11" s="30"/>
      <c r="C11" s="216" t="s">
        <v>541</v>
      </c>
      <c r="D11" s="11" t="s">
        <v>533</v>
      </c>
      <c r="E11" s="206" t="s">
        <v>534</v>
      </c>
      <c r="F11" s="206" t="s">
        <v>542</v>
      </c>
      <c r="G11" s="303" t="s">
        <v>0</v>
      </c>
      <c r="H11" s="161">
        <v>4</v>
      </c>
      <c r="I11" s="161">
        <v>4</v>
      </c>
      <c r="J11" s="161">
        <v>5</v>
      </c>
      <c r="K11" s="161">
        <v>1</v>
      </c>
      <c r="L11" s="161">
        <v>1</v>
      </c>
      <c r="M11" s="420">
        <v>1</v>
      </c>
      <c r="N11" s="420">
        <v>5</v>
      </c>
      <c r="O11" s="428">
        <v>2.6798708731432077</v>
      </c>
      <c r="P11" s="429">
        <v>2.2042776588826429</v>
      </c>
      <c r="Q11" s="203" t="s">
        <v>536</v>
      </c>
      <c r="R11" s="53"/>
    </row>
    <row r="12" spans="2:18">
      <c r="B12" s="30"/>
      <c r="C12" s="216" t="s">
        <v>543</v>
      </c>
      <c r="D12" s="11" t="s">
        <v>533</v>
      </c>
      <c r="E12" s="206" t="s">
        <v>534</v>
      </c>
      <c r="F12" s="206" t="s">
        <v>544</v>
      </c>
      <c r="G12" s="303" t="s">
        <v>0</v>
      </c>
      <c r="H12" s="161">
        <v>13</v>
      </c>
      <c r="I12" s="161">
        <v>12</v>
      </c>
      <c r="J12" s="161">
        <v>16</v>
      </c>
      <c r="K12" s="161">
        <v>15</v>
      </c>
      <c r="L12" s="161">
        <v>13</v>
      </c>
      <c r="M12" s="161">
        <v>11</v>
      </c>
      <c r="N12" s="161">
        <v>20</v>
      </c>
      <c r="O12" s="428">
        <v>15.72491341959751</v>
      </c>
      <c r="P12" s="429">
        <v>14.799236504351427</v>
      </c>
      <c r="Q12" s="203" t="s">
        <v>536</v>
      </c>
      <c r="R12" s="53"/>
    </row>
    <row r="13" spans="2:18">
      <c r="B13" s="30"/>
      <c r="C13" s="216" t="s">
        <v>545</v>
      </c>
      <c r="D13" s="11" t="s">
        <v>533</v>
      </c>
      <c r="E13" s="206" t="s">
        <v>546</v>
      </c>
      <c r="F13" s="206" t="s">
        <v>535</v>
      </c>
      <c r="G13" s="303" t="s">
        <v>0</v>
      </c>
      <c r="H13" s="161">
        <v>0</v>
      </c>
      <c r="I13" s="161">
        <v>0</v>
      </c>
      <c r="J13" s="161">
        <v>0</v>
      </c>
      <c r="K13" s="161">
        <v>0</v>
      </c>
      <c r="L13" s="161">
        <v>1</v>
      </c>
      <c r="M13" s="420">
        <v>0</v>
      </c>
      <c r="N13" s="420">
        <v>0</v>
      </c>
      <c r="O13" s="428">
        <v>1.933304281397286E-2</v>
      </c>
      <c r="P13" s="429">
        <v>1.933304281397286E-2</v>
      </c>
      <c r="Q13" s="203" t="s">
        <v>536</v>
      </c>
      <c r="R13" s="53"/>
    </row>
    <row r="14" spans="2:18">
      <c r="B14" s="30"/>
      <c r="C14" s="216" t="s">
        <v>547</v>
      </c>
      <c r="D14" s="11" t="s">
        <v>533</v>
      </c>
      <c r="E14" s="206" t="s">
        <v>546</v>
      </c>
      <c r="F14" s="206" t="s">
        <v>538</v>
      </c>
      <c r="G14" s="303" t="s">
        <v>0</v>
      </c>
      <c r="H14" s="161">
        <v>0</v>
      </c>
      <c r="I14" s="161">
        <v>0</v>
      </c>
      <c r="J14" s="161">
        <v>0</v>
      </c>
      <c r="K14" s="161">
        <v>0</v>
      </c>
      <c r="L14" s="161">
        <v>0</v>
      </c>
      <c r="M14" s="420">
        <v>0</v>
      </c>
      <c r="N14" s="420">
        <v>0</v>
      </c>
      <c r="O14" s="428">
        <v>0</v>
      </c>
      <c r="P14" s="429">
        <v>0</v>
      </c>
      <c r="Q14" s="203" t="s">
        <v>536</v>
      </c>
      <c r="R14" s="53"/>
    </row>
    <row r="15" spans="2:18">
      <c r="B15" s="30"/>
      <c r="C15" s="216" t="s">
        <v>548</v>
      </c>
      <c r="D15" s="11" t="s">
        <v>533</v>
      </c>
      <c r="E15" s="206" t="s">
        <v>546</v>
      </c>
      <c r="F15" s="206" t="s">
        <v>540</v>
      </c>
      <c r="G15" s="303" t="s">
        <v>0</v>
      </c>
      <c r="H15" s="161">
        <v>0</v>
      </c>
      <c r="I15" s="161">
        <v>0</v>
      </c>
      <c r="J15" s="161">
        <v>0</v>
      </c>
      <c r="K15" s="161">
        <v>0</v>
      </c>
      <c r="L15" s="161">
        <v>0</v>
      </c>
      <c r="M15" s="420">
        <v>0</v>
      </c>
      <c r="N15" s="420">
        <v>0</v>
      </c>
      <c r="O15" s="428">
        <v>0</v>
      </c>
      <c r="P15" s="429">
        <v>0</v>
      </c>
      <c r="Q15" s="203" t="s">
        <v>536</v>
      </c>
      <c r="R15" s="53"/>
    </row>
    <row r="16" spans="2:18">
      <c r="B16" s="30"/>
      <c r="C16" s="216" t="s">
        <v>549</v>
      </c>
      <c r="D16" s="11" t="s">
        <v>533</v>
      </c>
      <c r="E16" s="206" t="s">
        <v>546</v>
      </c>
      <c r="F16" s="206" t="s">
        <v>542</v>
      </c>
      <c r="G16" s="303" t="s">
        <v>0</v>
      </c>
      <c r="H16" s="161">
        <v>1</v>
      </c>
      <c r="I16" s="161">
        <v>2</v>
      </c>
      <c r="J16" s="161">
        <v>0</v>
      </c>
      <c r="K16" s="161">
        <v>0</v>
      </c>
      <c r="L16" s="161">
        <v>2</v>
      </c>
      <c r="M16" s="420">
        <v>0</v>
      </c>
      <c r="N16" s="420">
        <v>0</v>
      </c>
      <c r="O16" s="428">
        <v>1.9567837240897015E-2</v>
      </c>
      <c r="P16" s="429">
        <v>1.9094271805383346E-2</v>
      </c>
      <c r="Q16" s="203" t="s">
        <v>536</v>
      </c>
      <c r="R16" s="53"/>
    </row>
    <row r="17" spans="2:18">
      <c r="B17" s="30"/>
      <c r="C17" s="216" t="s">
        <v>550</v>
      </c>
      <c r="D17" s="11" t="s">
        <v>533</v>
      </c>
      <c r="E17" s="206" t="s">
        <v>546</v>
      </c>
      <c r="F17" s="206" t="s">
        <v>544</v>
      </c>
      <c r="G17" s="303" t="s">
        <v>0</v>
      </c>
      <c r="H17" s="161">
        <v>1</v>
      </c>
      <c r="I17" s="161">
        <v>2</v>
      </c>
      <c r="J17" s="161">
        <v>0</v>
      </c>
      <c r="K17" s="161">
        <v>0</v>
      </c>
      <c r="L17" s="161">
        <v>3</v>
      </c>
      <c r="M17" s="161">
        <v>0</v>
      </c>
      <c r="N17" s="161">
        <v>0</v>
      </c>
      <c r="O17" s="428">
        <v>3.8900880054869871E-2</v>
      </c>
      <c r="P17" s="429">
        <v>3.8427314619356209E-2</v>
      </c>
      <c r="Q17" s="203" t="s">
        <v>536</v>
      </c>
      <c r="R17" s="53"/>
    </row>
    <row r="18" spans="2:18">
      <c r="B18" s="30"/>
      <c r="C18" s="215" t="s">
        <v>551</v>
      </c>
      <c r="D18" s="11" t="s">
        <v>552</v>
      </c>
      <c r="E18" s="206" t="s">
        <v>534</v>
      </c>
      <c r="F18" s="206" t="s">
        <v>535</v>
      </c>
      <c r="G18" s="303" t="s">
        <v>0</v>
      </c>
      <c r="H18" s="327">
        <v>2</v>
      </c>
      <c r="I18" s="327">
        <v>4</v>
      </c>
      <c r="J18" s="327">
        <v>3</v>
      </c>
      <c r="K18" s="327">
        <v>8</v>
      </c>
      <c r="L18" s="327">
        <v>14</v>
      </c>
      <c r="M18" s="155">
        <v>15</v>
      </c>
      <c r="N18" s="155">
        <v>10</v>
      </c>
      <c r="O18" s="328">
        <v>10.063294765586697</v>
      </c>
      <c r="P18" s="330">
        <v>10.060710804399729</v>
      </c>
      <c r="Q18" s="203" t="s">
        <v>536</v>
      </c>
      <c r="R18" s="52"/>
    </row>
    <row r="19" spans="2:18">
      <c r="B19" s="30"/>
      <c r="C19" s="215" t="s">
        <v>553</v>
      </c>
      <c r="D19" s="11" t="s">
        <v>552</v>
      </c>
      <c r="E19" s="206" t="s">
        <v>534</v>
      </c>
      <c r="F19" s="206" t="s">
        <v>538</v>
      </c>
      <c r="G19" s="303" t="s">
        <v>0</v>
      </c>
      <c r="H19" s="327">
        <v>0</v>
      </c>
      <c r="I19" s="327">
        <v>0</v>
      </c>
      <c r="J19" s="327">
        <v>0</v>
      </c>
      <c r="K19" s="327">
        <v>0</v>
      </c>
      <c r="L19" s="327">
        <v>0</v>
      </c>
      <c r="M19" s="155">
        <v>0</v>
      </c>
      <c r="N19" s="155">
        <v>0</v>
      </c>
      <c r="O19" s="328">
        <v>0</v>
      </c>
      <c r="P19" s="330">
        <v>0</v>
      </c>
      <c r="Q19" s="203" t="s">
        <v>536</v>
      </c>
      <c r="R19" s="52"/>
    </row>
    <row r="20" spans="2:18">
      <c r="B20" s="30"/>
      <c r="C20" s="215" t="s">
        <v>554</v>
      </c>
      <c r="D20" s="11" t="s">
        <v>552</v>
      </c>
      <c r="E20" s="206" t="s">
        <v>534</v>
      </c>
      <c r="F20" s="206" t="s">
        <v>540</v>
      </c>
      <c r="G20" s="303" t="s">
        <v>0</v>
      </c>
      <c r="H20" s="327">
        <v>1</v>
      </c>
      <c r="I20" s="327">
        <v>2</v>
      </c>
      <c r="J20" s="327">
        <v>1</v>
      </c>
      <c r="K20" s="327">
        <v>3</v>
      </c>
      <c r="L20" s="327">
        <v>2</v>
      </c>
      <c r="M20" s="155">
        <v>2</v>
      </c>
      <c r="N20" s="155">
        <v>0</v>
      </c>
      <c r="O20" s="328">
        <v>1.0849065718485782</v>
      </c>
      <c r="P20" s="330">
        <v>1.0265706720707928</v>
      </c>
      <c r="Q20" s="203" t="s">
        <v>536</v>
      </c>
      <c r="R20" s="52"/>
    </row>
    <row r="21" spans="2:18">
      <c r="B21" s="30"/>
      <c r="C21" s="215" t="s">
        <v>555</v>
      </c>
      <c r="D21" s="11" t="s">
        <v>552</v>
      </c>
      <c r="E21" s="206" t="s">
        <v>534</v>
      </c>
      <c r="F21" s="206" t="s">
        <v>542</v>
      </c>
      <c r="G21" s="303" t="s">
        <v>0</v>
      </c>
      <c r="H21" s="327">
        <v>6</v>
      </c>
      <c r="I21" s="327">
        <v>2</v>
      </c>
      <c r="J21" s="327">
        <v>2</v>
      </c>
      <c r="K21" s="327">
        <v>1</v>
      </c>
      <c r="L21" s="327">
        <v>2</v>
      </c>
      <c r="M21" s="155">
        <v>5</v>
      </c>
      <c r="N21" s="155">
        <v>3</v>
      </c>
      <c r="O21" s="328">
        <v>2.6692939103611897</v>
      </c>
      <c r="P21" s="330">
        <v>2.3967664385048639</v>
      </c>
      <c r="Q21" s="203" t="s">
        <v>536</v>
      </c>
      <c r="R21" s="52"/>
    </row>
    <row r="22" spans="2:18">
      <c r="B22" s="30"/>
      <c r="C22" s="215" t="s">
        <v>556</v>
      </c>
      <c r="D22" s="11" t="s">
        <v>552</v>
      </c>
      <c r="E22" s="206" t="s">
        <v>534</v>
      </c>
      <c r="F22" s="206" t="s">
        <v>544</v>
      </c>
      <c r="G22" s="303" t="s">
        <v>0</v>
      </c>
      <c r="H22" s="161">
        <v>9</v>
      </c>
      <c r="I22" s="161">
        <v>8</v>
      </c>
      <c r="J22" s="161">
        <v>6</v>
      </c>
      <c r="K22" s="161">
        <v>12</v>
      </c>
      <c r="L22" s="161">
        <v>18</v>
      </c>
      <c r="M22" s="161">
        <v>22</v>
      </c>
      <c r="N22" s="161">
        <v>13</v>
      </c>
      <c r="O22" s="328">
        <v>13.817495247796465</v>
      </c>
      <c r="P22" s="330">
        <v>13.484047914975386</v>
      </c>
      <c r="Q22" s="203" t="s">
        <v>536</v>
      </c>
      <c r="R22" s="52"/>
    </row>
    <row r="23" spans="2:18">
      <c r="B23" s="30"/>
      <c r="C23" s="215" t="s">
        <v>557</v>
      </c>
      <c r="D23" s="11" t="s">
        <v>552</v>
      </c>
      <c r="E23" s="206" t="s">
        <v>546</v>
      </c>
      <c r="F23" s="206" t="s">
        <v>535</v>
      </c>
      <c r="G23" s="303" t="s">
        <v>0</v>
      </c>
      <c r="H23" s="327">
        <v>0</v>
      </c>
      <c r="I23" s="327">
        <v>0</v>
      </c>
      <c r="J23" s="327">
        <v>3</v>
      </c>
      <c r="K23" s="327">
        <v>0</v>
      </c>
      <c r="L23" s="327">
        <v>0</v>
      </c>
      <c r="M23" s="155">
        <v>2</v>
      </c>
      <c r="N23" s="155">
        <v>0</v>
      </c>
      <c r="O23" s="328">
        <v>0.18620914900091612</v>
      </c>
      <c r="P23" s="330">
        <v>0.18620914900091612</v>
      </c>
      <c r="Q23" s="203" t="s">
        <v>536</v>
      </c>
      <c r="R23" s="52"/>
    </row>
    <row r="24" spans="2:18">
      <c r="B24" s="30"/>
      <c r="C24" s="215" t="s">
        <v>558</v>
      </c>
      <c r="D24" s="11" t="s">
        <v>552</v>
      </c>
      <c r="E24" s="206" t="s">
        <v>546</v>
      </c>
      <c r="F24" s="206" t="s">
        <v>538</v>
      </c>
      <c r="G24" s="303" t="s">
        <v>0</v>
      </c>
      <c r="H24" s="327">
        <v>0</v>
      </c>
      <c r="I24" s="327">
        <v>0</v>
      </c>
      <c r="J24" s="327">
        <v>0</v>
      </c>
      <c r="K24" s="327">
        <v>0</v>
      </c>
      <c r="L24" s="327">
        <v>0</v>
      </c>
      <c r="M24" s="155">
        <v>0</v>
      </c>
      <c r="N24" s="155">
        <v>0</v>
      </c>
      <c r="O24" s="328">
        <v>0</v>
      </c>
      <c r="P24" s="330">
        <v>0</v>
      </c>
      <c r="Q24" s="203" t="s">
        <v>536</v>
      </c>
      <c r="R24" s="52"/>
    </row>
    <row r="25" spans="2:18">
      <c r="B25" s="30"/>
      <c r="C25" s="215" t="s">
        <v>559</v>
      </c>
      <c r="D25" s="11" t="s">
        <v>552</v>
      </c>
      <c r="E25" s="206" t="s">
        <v>546</v>
      </c>
      <c r="F25" s="206" t="s">
        <v>540</v>
      </c>
      <c r="G25" s="303" t="s">
        <v>0</v>
      </c>
      <c r="H25" s="327">
        <v>2</v>
      </c>
      <c r="I25" s="327">
        <v>0</v>
      </c>
      <c r="J25" s="327">
        <v>0</v>
      </c>
      <c r="K25" s="327">
        <v>0</v>
      </c>
      <c r="L25" s="327">
        <v>0</v>
      </c>
      <c r="M25" s="155">
        <v>0</v>
      </c>
      <c r="N25" s="155">
        <v>2</v>
      </c>
      <c r="O25" s="328">
        <v>0.92859934934264365</v>
      </c>
      <c r="P25" s="330">
        <v>0.90998604608886091</v>
      </c>
      <c r="Q25" s="203" t="s">
        <v>536</v>
      </c>
      <c r="R25" s="52"/>
    </row>
    <row r="26" spans="2:18">
      <c r="B26" s="30"/>
      <c r="C26" s="215" t="s">
        <v>560</v>
      </c>
      <c r="D26" s="11" t="s">
        <v>552</v>
      </c>
      <c r="E26" s="206" t="s">
        <v>546</v>
      </c>
      <c r="F26" s="206" t="s">
        <v>542</v>
      </c>
      <c r="G26" s="303" t="s">
        <v>0</v>
      </c>
      <c r="H26" s="327">
        <v>0</v>
      </c>
      <c r="I26" s="327">
        <v>1</v>
      </c>
      <c r="J26" s="327">
        <v>0</v>
      </c>
      <c r="K26" s="327">
        <v>0</v>
      </c>
      <c r="L26" s="327">
        <v>0</v>
      </c>
      <c r="M26" s="155">
        <v>2</v>
      </c>
      <c r="N26" s="155">
        <v>0</v>
      </c>
      <c r="O26" s="328">
        <v>0.96912910738351454</v>
      </c>
      <c r="P26" s="330">
        <v>0.94700483324650209</v>
      </c>
      <c r="Q26" s="203" t="s">
        <v>536</v>
      </c>
      <c r="R26" s="52"/>
    </row>
    <row r="27" spans="2:18">
      <c r="B27" s="30"/>
      <c r="C27" s="215" t="s">
        <v>561</v>
      </c>
      <c r="D27" s="11" t="s">
        <v>552</v>
      </c>
      <c r="E27" s="206" t="s">
        <v>546</v>
      </c>
      <c r="F27" s="206" t="s">
        <v>544</v>
      </c>
      <c r="G27" s="303" t="s">
        <v>0</v>
      </c>
      <c r="H27" s="161">
        <v>2</v>
      </c>
      <c r="I27" s="161">
        <v>1</v>
      </c>
      <c r="J27" s="161">
        <v>3</v>
      </c>
      <c r="K27" s="161">
        <v>0</v>
      </c>
      <c r="L27" s="161">
        <v>0</v>
      </c>
      <c r="M27" s="161">
        <v>4</v>
      </c>
      <c r="N27" s="161">
        <v>2</v>
      </c>
      <c r="O27" s="328">
        <v>2.0839376057270744</v>
      </c>
      <c r="P27" s="330">
        <v>2.0432000283362792</v>
      </c>
      <c r="Q27" s="203" t="s">
        <v>536</v>
      </c>
      <c r="R27" s="52"/>
    </row>
    <row r="28" spans="2:18">
      <c r="B28" s="30"/>
      <c r="C28" s="215" t="s">
        <v>562</v>
      </c>
      <c r="D28" s="11" t="s">
        <v>563</v>
      </c>
      <c r="E28" s="206" t="s">
        <v>534</v>
      </c>
      <c r="F28" s="206" t="s">
        <v>535</v>
      </c>
      <c r="G28" s="303" t="s">
        <v>0</v>
      </c>
      <c r="H28" s="70">
        <v>10</v>
      </c>
      <c r="I28" s="70">
        <v>7</v>
      </c>
      <c r="J28" s="70">
        <v>11</v>
      </c>
      <c r="K28" s="70">
        <v>24</v>
      </c>
      <c r="L28" s="70">
        <v>10</v>
      </c>
      <c r="M28" s="104">
        <v>10</v>
      </c>
      <c r="N28" s="192">
        <v>18</v>
      </c>
      <c r="O28" s="328">
        <v>15.490509388532244</v>
      </c>
      <c r="P28" s="330">
        <v>15.490368439281912</v>
      </c>
      <c r="Q28" s="203" t="s">
        <v>536</v>
      </c>
      <c r="R28" s="52"/>
    </row>
    <row r="29" spans="2:18">
      <c r="B29" s="30"/>
      <c r="C29" s="215" t="s">
        <v>564</v>
      </c>
      <c r="D29" s="11" t="s">
        <v>563</v>
      </c>
      <c r="E29" s="206" t="s">
        <v>534</v>
      </c>
      <c r="F29" s="206" t="s">
        <v>538</v>
      </c>
      <c r="G29" s="303" t="s">
        <v>0</v>
      </c>
      <c r="H29" s="327">
        <v>0</v>
      </c>
      <c r="I29" s="327">
        <v>0</v>
      </c>
      <c r="J29" s="327">
        <v>0</v>
      </c>
      <c r="K29" s="327">
        <v>0</v>
      </c>
      <c r="L29" s="327">
        <v>0</v>
      </c>
      <c r="M29" s="155">
        <v>0</v>
      </c>
      <c r="N29" s="155">
        <v>0</v>
      </c>
      <c r="O29" s="328">
        <v>0</v>
      </c>
      <c r="P29" s="330">
        <v>0</v>
      </c>
      <c r="Q29" s="203" t="s">
        <v>536</v>
      </c>
      <c r="R29" s="52"/>
    </row>
    <row r="30" spans="2:18">
      <c r="B30" s="30"/>
      <c r="C30" s="215" t="s">
        <v>168</v>
      </c>
      <c r="D30" s="11" t="s">
        <v>563</v>
      </c>
      <c r="E30" s="206" t="s">
        <v>534</v>
      </c>
      <c r="F30" s="206" t="s">
        <v>540</v>
      </c>
      <c r="G30" s="303" t="s">
        <v>0</v>
      </c>
      <c r="H30" s="327">
        <v>0</v>
      </c>
      <c r="I30" s="327">
        <v>0</v>
      </c>
      <c r="J30" s="327">
        <v>3</v>
      </c>
      <c r="K30" s="327">
        <v>1</v>
      </c>
      <c r="L30" s="327">
        <v>2</v>
      </c>
      <c r="M30" s="155">
        <v>2</v>
      </c>
      <c r="N30" s="155">
        <v>1</v>
      </c>
      <c r="O30" s="328">
        <v>1.1333218958061413</v>
      </c>
      <c r="P30" s="330">
        <v>0.98791084608519908</v>
      </c>
      <c r="Q30" s="203" t="s">
        <v>536</v>
      </c>
      <c r="R30" s="52"/>
    </row>
    <row r="31" spans="2:18">
      <c r="B31" s="30"/>
      <c r="C31" s="215" t="s">
        <v>565</v>
      </c>
      <c r="D31" s="11" t="s">
        <v>563</v>
      </c>
      <c r="E31" s="206" t="s">
        <v>534</v>
      </c>
      <c r="F31" s="206" t="s">
        <v>542</v>
      </c>
      <c r="G31" s="303" t="s">
        <v>0</v>
      </c>
      <c r="H31" s="327">
        <v>2</v>
      </c>
      <c r="I31" s="327">
        <v>3</v>
      </c>
      <c r="J31" s="327">
        <v>4</v>
      </c>
      <c r="K31" s="327">
        <v>5</v>
      </c>
      <c r="L31" s="327">
        <v>3</v>
      </c>
      <c r="M31" s="155">
        <v>5</v>
      </c>
      <c r="N31" s="155">
        <v>2</v>
      </c>
      <c r="O31" s="328">
        <v>2.3280465807153523</v>
      </c>
      <c r="P31" s="330">
        <v>1.973572012301587</v>
      </c>
      <c r="Q31" s="203" t="s">
        <v>536</v>
      </c>
      <c r="R31" s="52"/>
    </row>
    <row r="32" spans="2:18">
      <c r="B32" s="30"/>
      <c r="C32" s="215" t="s">
        <v>566</v>
      </c>
      <c r="D32" s="11" t="s">
        <v>563</v>
      </c>
      <c r="E32" s="206" t="s">
        <v>534</v>
      </c>
      <c r="F32" s="206" t="s">
        <v>544</v>
      </c>
      <c r="G32" s="303" t="s">
        <v>0</v>
      </c>
      <c r="H32" s="161">
        <v>12</v>
      </c>
      <c r="I32" s="161">
        <v>10</v>
      </c>
      <c r="J32" s="161">
        <v>18</v>
      </c>
      <c r="K32" s="161">
        <v>30</v>
      </c>
      <c r="L32" s="161">
        <v>15</v>
      </c>
      <c r="M32" s="161">
        <v>17</v>
      </c>
      <c r="N32" s="161">
        <v>21</v>
      </c>
      <c r="O32" s="328">
        <v>18.951877865053739</v>
      </c>
      <c r="P32" s="330">
        <v>18.4518512976687</v>
      </c>
      <c r="Q32" s="203" t="s">
        <v>536</v>
      </c>
      <c r="R32" s="52"/>
    </row>
    <row r="33" spans="2:18">
      <c r="B33" s="30"/>
      <c r="C33" s="215" t="s">
        <v>567</v>
      </c>
      <c r="D33" s="11" t="s">
        <v>563</v>
      </c>
      <c r="E33" s="206" t="s">
        <v>546</v>
      </c>
      <c r="F33" s="206" t="s">
        <v>535</v>
      </c>
      <c r="G33" s="303" t="s">
        <v>0</v>
      </c>
      <c r="H33" s="327">
        <v>0</v>
      </c>
      <c r="I33" s="327">
        <v>0</v>
      </c>
      <c r="J33" s="327">
        <v>1</v>
      </c>
      <c r="K33" s="327">
        <v>0</v>
      </c>
      <c r="L33" s="327">
        <v>1</v>
      </c>
      <c r="M33" s="155">
        <v>1</v>
      </c>
      <c r="N33" s="155">
        <v>0</v>
      </c>
      <c r="O33" s="328">
        <v>0.42653793813531238</v>
      </c>
      <c r="P33" s="330">
        <v>0.42653793813531238</v>
      </c>
      <c r="Q33" s="203" t="s">
        <v>536</v>
      </c>
      <c r="R33" s="52"/>
    </row>
    <row r="34" spans="2:18">
      <c r="B34" s="30"/>
      <c r="C34" s="215" t="s">
        <v>568</v>
      </c>
      <c r="D34" s="11" t="s">
        <v>563</v>
      </c>
      <c r="E34" s="206" t="s">
        <v>546</v>
      </c>
      <c r="F34" s="206" t="s">
        <v>538</v>
      </c>
      <c r="G34" s="303" t="s">
        <v>0</v>
      </c>
      <c r="H34" s="327">
        <v>0</v>
      </c>
      <c r="I34" s="327">
        <v>0</v>
      </c>
      <c r="J34" s="327">
        <v>0</v>
      </c>
      <c r="K34" s="327">
        <v>0</v>
      </c>
      <c r="L34" s="327">
        <v>0</v>
      </c>
      <c r="M34" s="155">
        <v>0</v>
      </c>
      <c r="N34" s="155">
        <v>0</v>
      </c>
      <c r="O34" s="328">
        <v>0</v>
      </c>
      <c r="P34" s="330">
        <v>0</v>
      </c>
      <c r="Q34" s="203" t="s">
        <v>536</v>
      </c>
      <c r="R34" s="52"/>
    </row>
    <row r="35" spans="2:18">
      <c r="B35" s="30"/>
      <c r="C35" s="215" t="s">
        <v>569</v>
      </c>
      <c r="D35" s="11" t="s">
        <v>563</v>
      </c>
      <c r="E35" s="206" t="s">
        <v>546</v>
      </c>
      <c r="F35" s="206" t="s">
        <v>540</v>
      </c>
      <c r="G35" s="303" t="s">
        <v>0</v>
      </c>
      <c r="H35" s="327">
        <v>1</v>
      </c>
      <c r="I35" s="327">
        <v>0</v>
      </c>
      <c r="J35" s="327">
        <v>1</v>
      </c>
      <c r="K35" s="327">
        <v>0</v>
      </c>
      <c r="L35" s="327">
        <v>0</v>
      </c>
      <c r="M35" s="155">
        <v>0</v>
      </c>
      <c r="N35" s="155">
        <v>0</v>
      </c>
      <c r="O35" s="328">
        <v>0.10594613057982166</v>
      </c>
      <c r="P35" s="330">
        <v>0.10594613057982166</v>
      </c>
      <c r="Q35" s="203" t="s">
        <v>536</v>
      </c>
      <c r="R35" s="52"/>
    </row>
    <row r="36" spans="2:18">
      <c r="B36" s="30"/>
      <c r="C36" s="215" t="s">
        <v>570</v>
      </c>
      <c r="D36" s="11" t="s">
        <v>563</v>
      </c>
      <c r="E36" s="206" t="s">
        <v>546</v>
      </c>
      <c r="F36" s="206" t="s">
        <v>542</v>
      </c>
      <c r="G36" s="303" t="s">
        <v>0</v>
      </c>
      <c r="H36" s="327">
        <v>0</v>
      </c>
      <c r="I36" s="327">
        <v>1</v>
      </c>
      <c r="J36" s="327">
        <v>0</v>
      </c>
      <c r="K36" s="327">
        <v>0</v>
      </c>
      <c r="L36" s="327">
        <v>0</v>
      </c>
      <c r="M36" s="155">
        <v>0</v>
      </c>
      <c r="N36" s="155">
        <v>1</v>
      </c>
      <c r="O36" s="328">
        <v>0.43927946391315503</v>
      </c>
      <c r="P36" s="330">
        <v>0.43927946391315503</v>
      </c>
      <c r="Q36" s="203" t="s">
        <v>536</v>
      </c>
      <c r="R36" s="52"/>
    </row>
    <row r="37" spans="2:18">
      <c r="B37" s="30"/>
      <c r="C37" s="215" t="s">
        <v>571</v>
      </c>
      <c r="D37" s="11" t="s">
        <v>563</v>
      </c>
      <c r="E37" s="206" t="s">
        <v>546</v>
      </c>
      <c r="F37" s="206" t="s">
        <v>544</v>
      </c>
      <c r="G37" s="303" t="s">
        <v>0</v>
      </c>
      <c r="H37" s="161">
        <v>1</v>
      </c>
      <c r="I37" s="161">
        <v>1</v>
      </c>
      <c r="J37" s="161">
        <v>2</v>
      </c>
      <c r="K37" s="161">
        <v>0</v>
      </c>
      <c r="L37" s="161">
        <v>1</v>
      </c>
      <c r="M37" s="161">
        <v>1</v>
      </c>
      <c r="N37" s="161">
        <v>1</v>
      </c>
      <c r="O37" s="328">
        <v>0.97176353262828907</v>
      </c>
      <c r="P37" s="330">
        <v>0.97176353262828907</v>
      </c>
      <c r="Q37" s="203" t="s">
        <v>536</v>
      </c>
      <c r="R37" s="52"/>
    </row>
    <row r="38" spans="2:18">
      <c r="B38" s="30"/>
      <c r="C38" s="216" t="s">
        <v>572</v>
      </c>
      <c r="D38" s="11" t="s">
        <v>573</v>
      </c>
      <c r="E38" s="206" t="s">
        <v>534</v>
      </c>
      <c r="F38" s="206" t="s">
        <v>535</v>
      </c>
      <c r="G38" s="303" t="s">
        <v>0</v>
      </c>
      <c r="H38" s="327">
        <v>7</v>
      </c>
      <c r="I38" s="327">
        <v>4</v>
      </c>
      <c r="J38" s="327">
        <v>4</v>
      </c>
      <c r="K38" s="327">
        <v>4</v>
      </c>
      <c r="L38" s="327">
        <v>8</v>
      </c>
      <c r="M38" s="155">
        <v>3</v>
      </c>
      <c r="N38" s="155">
        <v>7</v>
      </c>
      <c r="O38" s="328">
        <v>6.3415127514033189</v>
      </c>
      <c r="P38" s="330">
        <v>6.3413595690421172</v>
      </c>
      <c r="Q38" s="203" t="s">
        <v>536</v>
      </c>
      <c r="R38" s="52"/>
    </row>
    <row r="39" spans="2:18">
      <c r="B39" s="30"/>
      <c r="C39" s="216" t="s">
        <v>574</v>
      </c>
      <c r="D39" s="11" t="s">
        <v>573</v>
      </c>
      <c r="E39" s="206" t="s">
        <v>534</v>
      </c>
      <c r="F39" s="206" t="s">
        <v>538</v>
      </c>
      <c r="G39" s="303" t="s">
        <v>0</v>
      </c>
      <c r="H39" s="327">
        <v>0</v>
      </c>
      <c r="I39" s="327">
        <v>0</v>
      </c>
      <c r="J39" s="327">
        <v>0</v>
      </c>
      <c r="K39" s="327">
        <v>0</v>
      </c>
      <c r="L39" s="327">
        <v>0</v>
      </c>
      <c r="M39" s="155">
        <v>0</v>
      </c>
      <c r="N39" s="155">
        <v>0</v>
      </c>
      <c r="O39" s="328">
        <v>0</v>
      </c>
      <c r="P39" s="330">
        <v>0</v>
      </c>
      <c r="Q39" s="203" t="s">
        <v>536</v>
      </c>
      <c r="R39" s="52"/>
    </row>
    <row r="40" spans="2:18">
      <c r="B40" s="30"/>
      <c r="C40" s="215" t="s">
        <v>575</v>
      </c>
      <c r="D40" s="11" t="s">
        <v>573</v>
      </c>
      <c r="E40" s="206" t="s">
        <v>534</v>
      </c>
      <c r="F40" s="206" t="s">
        <v>540</v>
      </c>
      <c r="G40" s="303" t="s">
        <v>0</v>
      </c>
      <c r="H40" s="327">
        <v>0</v>
      </c>
      <c r="I40" s="327">
        <v>0</v>
      </c>
      <c r="J40" s="327">
        <v>1</v>
      </c>
      <c r="K40" s="327">
        <v>4</v>
      </c>
      <c r="L40" s="327">
        <v>2</v>
      </c>
      <c r="M40" s="155">
        <v>1</v>
      </c>
      <c r="N40" s="155">
        <v>1</v>
      </c>
      <c r="O40" s="328">
        <v>1.2859601094443673</v>
      </c>
      <c r="P40" s="330">
        <v>1.2116502382847349</v>
      </c>
      <c r="Q40" s="203" t="s">
        <v>536</v>
      </c>
      <c r="R40" s="52"/>
    </row>
    <row r="41" spans="2:18">
      <c r="B41" s="30"/>
      <c r="C41" s="215" t="s">
        <v>576</v>
      </c>
      <c r="D41" s="11" t="s">
        <v>573</v>
      </c>
      <c r="E41" s="206" t="s">
        <v>534</v>
      </c>
      <c r="F41" s="206" t="s">
        <v>542</v>
      </c>
      <c r="G41" s="303" t="s">
        <v>0</v>
      </c>
      <c r="H41" s="327">
        <v>4</v>
      </c>
      <c r="I41" s="327">
        <v>2</v>
      </c>
      <c r="J41" s="327">
        <v>1</v>
      </c>
      <c r="K41" s="327">
        <v>5</v>
      </c>
      <c r="L41" s="327">
        <v>0</v>
      </c>
      <c r="M41" s="155">
        <v>2</v>
      </c>
      <c r="N41" s="155">
        <v>0</v>
      </c>
      <c r="O41" s="328">
        <v>1.8543709075248425</v>
      </c>
      <c r="P41" s="330">
        <v>1.7477785990713088</v>
      </c>
      <c r="Q41" s="203" t="s">
        <v>536</v>
      </c>
      <c r="R41" s="52"/>
    </row>
    <row r="42" spans="2:18">
      <c r="B42" s="30"/>
      <c r="C42" s="215" t="s">
        <v>577</v>
      </c>
      <c r="D42" s="11" t="s">
        <v>573</v>
      </c>
      <c r="E42" s="206" t="s">
        <v>534</v>
      </c>
      <c r="F42" s="206" t="s">
        <v>544</v>
      </c>
      <c r="G42" s="303" t="s">
        <v>0</v>
      </c>
      <c r="H42" s="161">
        <v>11</v>
      </c>
      <c r="I42" s="161">
        <v>6</v>
      </c>
      <c r="J42" s="161">
        <v>6</v>
      </c>
      <c r="K42" s="161">
        <v>13</v>
      </c>
      <c r="L42" s="161">
        <v>10</v>
      </c>
      <c r="M42" s="161">
        <v>6</v>
      </c>
      <c r="N42" s="161">
        <v>8</v>
      </c>
      <c r="O42" s="328">
        <v>9.4818437683725278</v>
      </c>
      <c r="P42" s="330">
        <v>9.3007884063981603</v>
      </c>
      <c r="Q42" s="203" t="s">
        <v>536</v>
      </c>
      <c r="R42" s="52"/>
    </row>
    <row r="43" spans="2:18">
      <c r="B43" s="30"/>
      <c r="C43" s="215" t="s">
        <v>578</v>
      </c>
      <c r="D43" s="11" t="s">
        <v>573</v>
      </c>
      <c r="E43" s="206" t="s">
        <v>546</v>
      </c>
      <c r="F43" s="206" t="s">
        <v>535</v>
      </c>
      <c r="G43" s="303" t="s">
        <v>0</v>
      </c>
      <c r="H43" s="327">
        <v>0</v>
      </c>
      <c r="I43" s="327">
        <v>0</v>
      </c>
      <c r="J43" s="327">
        <v>0</v>
      </c>
      <c r="K43" s="327">
        <v>0</v>
      </c>
      <c r="L43" s="327">
        <v>0</v>
      </c>
      <c r="M43" s="155">
        <v>0</v>
      </c>
      <c r="N43" s="155">
        <v>0</v>
      </c>
      <c r="O43" s="328">
        <v>0</v>
      </c>
      <c r="P43" s="330">
        <v>0</v>
      </c>
      <c r="Q43" s="203" t="s">
        <v>536</v>
      </c>
      <c r="R43" s="52"/>
    </row>
    <row r="44" spans="2:18">
      <c r="B44" s="30"/>
      <c r="C44" s="215" t="s">
        <v>579</v>
      </c>
      <c r="D44" s="11" t="s">
        <v>573</v>
      </c>
      <c r="E44" s="206" t="s">
        <v>546</v>
      </c>
      <c r="F44" s="206" t="s">
        <v>538</v>
      </c>
      <c r="G44" s="303" t="s">
        <v>0</v>
      </c>
      <c r="H44" s="327">
        <v>0</v>
      </c>
      <c r="I44" s="327">
        <v>0</v>
      </c>
      <c r="J44" s="327">
        <v>0</v>
      </c>
      <c r="K44" s="327">
        <v>0</v>
      </c>
      <c r="L44" s="327">
        <v>0</v>
      </c>
      <c r="M44" s="155">
        <v>0</v>
      </c>
      <c r="N44" s="155">
        <v>0</v>
      </c>
      <c r="O44" s="328">
        <v>0</v>
      </c>
      <c r="P44" s="330">
        <v>0</v>
      </c>
      <c r="Q44" s="203" t="s">
        <v>536</v>
      </c>
      <c r="R44" s="52"/>
    </row>
    <row r="45" spans="2:18">
      <c r="B45" s="30"/>
      <c r="C45" s="215" t="s">
        <v>580</v>
      </c>
      <c r="D45" s="11" t="s">
        <v>573</v>
      </c>
      <c r="E45" s="206" t="s">
        <v>546</v>
      </c>
      <c r="F45" s="206" t="s">
        <v>540</v>
      </c>
      <c r="G45" s="303" t="s">
        <v>0</v>
      </c>
      <c r="H45" s="327">
        <v>0</v>
      </c>
      <c r="I45" s="327">
        <v>0</v>
      </c>
      <c r="J45" s="327">
        <v>0</v>
      </c>
      <c r="K45" s="327">
        <v>0</v>
      </c>
      <c r="L45" s="327">
        <v>0</v>
      </c>
      <c r="M45" s="155">
        <v>0</v>
      </c>
      <c r="N45" s="155">
        <v>0</v>
      </c>
      <c r="O45" s="328">
        <v>0</v>
      </c>
      <c r="P45" s="330">
        <v>0</v>
      </c>
      <c r="Q45" s="203" t="s">
        <v>536</v>
      </c>
      <c r="R45" s="52"/>
    </row>
    <row r="46" spans="2:18">
      <c r="B46" s="30"/>
      <c r="C46" s="215" t="s">
        <v>581</v>
      </c>
      <c r="D46" s="11" t="s">
        <v>573</v>
      </c>
      <c r="E46" s="206" t="s">
        <v>546</v>
      </c>
      <c r="F46" s="206" t="s">
        <v>542</v>
      </c>
      <c r="G46" s="303" t="s">
        <v>0</v>
      </c>
      <c r="H46" s="327">
        <v>1</v>
      </c>
      <c r="I46" s="327">
        <v>1</v>
      </c>
      <c r="J46" s="327">
        <v>0</v>
      </c>
      <c r="K46" s="327">
        <v>0</v>
      </c>
      <c r="L46" s="327">
        <v>0</v>
      </c>
      <c r="M46" s="155">
        <v>0</v>
      </c>
      <c r="N46" s="155">
        <v>1</v>
      </c>
      <c r="O46" s="328">
        <v>0.83132605982238639</v>
      </c>
      <c r="P46" s="330">
        <v>0.83110233427886404</v>
      </c>
      <c r="Q46" s="203" t="s">
        <v>536</v>
      </c>
      <c r="R46" s="52"/>
    </row>
    <row r="47" spans="2:18">
      <c r="B47" s="30"/>
      <c r="C47" s="215" t="s">
        <v>582</v>
      </c>
      <c r="D47" s="11" t="s">
        <v>573</v>
      </c>
      <c r="E47" s="206" t="s">
        <v>546</v>
      </c>
      <c r="F47" s="206" t="s">
        <v>544</v>
      </c>
      <c r="G47" s="303" t="s">
        <v>0</v>
      </c>
      <c r="H47" s="161">
        <v>1</v>
      </c>
      <c r="I47" s="161">
        <v>1</v>
      </c>
      <c r="J47" s="161">
        <v>0</v>
      </c>
      <c r="K47" s="161">
        <v>0</v>
      </c>
      <c r="L47" s="161">
        <v>0</v>
      </c>
      <c r="M47" s="161">
        <v>0</v>
      </c>
      <c r="N47" s="161">
        <v>1</v>
      </c>
      <c r="O47" s="328">
        <v>0.83132605982238639</v>
      </c>
      <c r="P47" s="330">
        <v>0.83110233427886404</v>
      </c>
      <c r="Q47" s="203" t="s">
        <v>536</v>
      </c>
      <c r="R47" s="52"/>
    </row>
    <row r="48" spans="2:18">
      <c r="B48" s="30"/>
      <c r="C48" s="216" t="s">
        <v>583</v>
      </c>
      <c r="D48" s="214" t="s">
        <v>584</v>
      </c>
      <c r="E48" s="206" t="s">
        <v>534</v>
      </c>
      <c r="F48" s="206" t="s">
        <v>535</v>
      </c>
      <c r="G48" s="303" t="s">
        <v>0</v>
      </c>
      <c r="H48" s="328">
        <v>1</v>
      </c>
      <c r="I48" s="327">
        <v>3</v>
      </c>
      <c r="J48" s="327">
        <v>3</v>
      </c>
      <c r="K48" s="327">
        <v>0</v>
      </c>
      <c r="L48" s="327">
        <v>4</v>
      </c>
      <c r="M48" s="155">
        <v>4</v>
      </c>
      <c r="N48" s="155">
        <v>10</v>
      </c>
      <c r="O48" s="328">
        <v>7.6708554263022686</v>
      </c>
      <c r="P48" s="330">
        <v>7.6706583878154113</v>
      </c>
      <c r="Q48" s="203" t="s">
        <v>536</v>
      </c>
      <c r="R48" s="52"/>
    </row>
    <row r="49" spans="2:18">
      <c r="B49" s="30"/>
      <c r="C49" s="216" t="s">
        <v>585</v>
      </c>
      <c r="D49" s="214" t="s">
        <v>584</v>
      </c>
      <c r="E49" s="206" t="s">
        <v>534</v>
      </c>
      <c r="F49" s="206" t="s">
        <v>538</v>
      </c>
      <c r="G49" s="303" t="s">
        <v>0</v>
      </c>
      <c r="H49" s="327">
        <v>0</v>
      </c>
      <c r="I49" s="327">
        <v>0</v>
      </c>
      <c r="J49" s="327">
        <v>0</v>
      </c>
      <c r="K49" s="327">
        <v>0</v>
      </c>
      <c r="L49" s="327">
        <v>0</v>
      </c>
      <c r="M49" s="155">
        <v>0</v>
      </c>
      <c r="N49" s="155">
        <v>0</v>
      </c>
      <c r="O49" s="328">
        <v>0</v>
      </c>
      <c r="P49" s="330">
        <v>0</v>
      </c>
      <c r="Q49" s="203" t="s">
        <v>536</v>
      </c>
      <c r="R49" s="52"/>
    </row>
    <row r="50" spans="2:18">
      <c r="B50" s="30"/>
      <c r="C50" s="215" t="s">
        <v>586</v>
      </c>
      <c r="D50" s="214" t="s">
        <v>584</v>
      </c>
      <c r="E50" s="206" t="s">
        <v>534</v>
      </c>
      <c r="F50" s="206" t="s">
        <v>540</v>
      </c>
      <c r="G50" s="303" t="s">
        <v>0</v>
      </c>
      <c r="H50" s="327">
        <v>1</v>
      </c>
      <c r="I50" s="327">
        <v>1</v>
      </c>
      <c r="J50" s="327">
        <v>1</v>
      </c>
      <c r="K50" s="327">
        <v>0</v>
      </c>
      <c r="L50" s="327">
        <v>0</v>
      </c>
      <c r="M50" s="155">
        <v>1</v>
      </c>
      <c r="N50" s="155">
        <v>0</v>
      </c>
      <c r="O50" s="328">
        <v>0.30820123129017118</v>
      </c>
      <c r="P50" s="330">
        <v>0.29225704257426677</v>
      </c>
      <c r="Q50" s="203" t="s">
        <v>536</v>
      </c>
      <c r="R50" s="52"/>
    </row>
    <row r="51" spans="2:18">
      <c r="B51" s="30"/>
      <c r="C51" s="215" t="s">
        <v>587</v>
      </c>
      <c r="D51" s="214" t="s">
        <v>584</v>
      </c>
      <c r="E51" s="206" t="s">
        <v>534</v>
      </c>
      <c r="F51" s="206" t="s">
        <v>542</v>
      </c>
      <c r="G51" s="303" t="s">
        <v>0</v>
      </c>
      <c r="H51" s="327">
        <v>1</v>
      </c>
      <c r="I51" s="327">
        <v>2</v>
      </c>
      <c r="J51" s="327">
        <v>1</v>
      </c>
      <c r="K51" s="327">
        <v>0</v>
      </c>
      <c r="L51" s="327">
        <v>2</v>
      </c>
      <c r="M51" s="155">
        <v>0</v>
      </c>
      <c r="N51" s="155">
        <v>2</v>
      </c>
      <c r="O51" s="328">
        <v>1.0812616732609319</v>
      </c>
      <c r="P51" s="330">
        <v>1.0016753303818413</v>
      </c>
      <c r="Q51" s="203" t="s">
        <v>536</v>
      </c>
      <c r="R51" s="52"/>
    </row>
    <row r="52" spans="2:18">
      <c r="B52" s="30"/>
      <c r="C52" s="215" t="s">
        <v>588</v>
      </c>
      <c r="D52" s="214" t="s">
        <v>584</v>
      </c>
      <c r="E52" s="206" t="s">
        <v>534</v>
      </c>
      <c r="F52" s="206" t="s">
        <v>544</v>
      </c>
      <c r="G52" s="303" t="s">
        <v>0</v>
      </c>
      <c r="H52" s="161">
        <v>3</v>
      </c>
      <c r="I52" s="161">
        <v>6</v>
      </c>
      <c r="J52" s="161">
        <v>5</v>
      </c>
      <c r="K52" s="161">
        <v>0</v>
      </c>
      <c r="L52" s="161">
        <v>6</v>
      </c>
      <c r="M52" s="161">
        <v>5</v>
      </c>
      <c r="N52" s="161">
        <v>12</v>
      </c>
      <c r="O52" s="328">
        <v>9.0603183308533719</v>
      </c>
      <c r="P52" s="330">
        <v>8.9645907607715198</v>
      </c>
      <c r="Q52" s="203" t="s">
        <v>536</v>
      </c>
      <c r="R52" s="52"/>
    </row>
    <row r="53" spans="2:18">
      <c r="B53" s="30"/>
      <c r="C53" s="215" t="s">
        <v>589</v>
      </c>
      <c r="D53" s="214" t="s">
        <v>584</v>
      </c>
      <c r="E53" s="206" t="s">
        <v>546</v>
      </c>
      <c r="F53" s="206" t="s">
        <v>535</v>
      </c>
      <c r="G53" s="303" t="s">
        <v>0</v>
      </c>
      <c r="H53" s="327">
        <v>0</v>
      </c>
      <c r="I53" s="327">
        <v>1</v>
      </c>
      <c r="J53" s="327">
        <v>0</v>
      </c>
      <c r="K53" s="327">
        <v>0</v>
      </c>
      <c r="L53" s="327">
        <v>0</v>
      </c>
      <c r="M53" s="155">
        <v>0</v>
      </c>
      <c r="N53" s="155">
        <v>0</v>
      </c>
      <c r="O53" s="328">
        <v>6.3437906758466139E-2</v>
      </c>
      <c r="P53" s="330">
        <v>6.3437906758466139E-2</v>
      </c>
      <c r="Q53" s="203" t="s">
        <v>536</v>
      </c>
      <c r="R53" s="52"/>
    </row>
    <row r="54" spans="2:18">
      <c r="B54" s="30"/>
      <c r="C54" s="215" t="s">
        <v>590</v>
      </c>
      <c r="D54" s="214" t="s">
        <v>584</v>
      </c>
      <c r="E54" s="206" t="s">
        <v>546</v>
      </c>
      <c r="F54" s="206" t="s">
        <v>538</v>
      </c>
      <c r="G54" s="303" t="s">
        <v>0</v>
      </c>
      <c r="H54" s="327">
        <v>0</v>
      </c>
      <c r="I54" s="327">
        <v>0</v>
      </c>
      <c r="J54" s="327">
        <v>0</v>
      </c>
      <c r="K54" s="327">
        <v>0</v>
      </c>
      <c r="L54" s="327">
        <v>0</v>
      </c>
      <c r="M54" s="155">
        <v>0</v>
      </c>
      <c r="N54" s="155">
        <v>0</v>
      </c>
      <c r="O54" s="328">
        <v>0</v>
      </c>
      <c r="P54" s="330">
        <v>0</v>
      </c>
      <c r="Q54" s="203" t="s">
        <v>536</v>
      </c>
      <c r="R54" s="52"/>
    </row>
    <row r="55" spans="2:18">
      <c r="B55" s="30"/>
      <c r="C55" s="215" t="s">
        <v>591</v>
      </c>
      <c r="D55" s="214" t="s">
        <v>584</v>
      </c>
      <c r="E55" s="206" t="s">
        <v>546</v>
      </c>
      <c r="F55" s="206" t="s">
        <v>540</v>
      </c>
      <c r="G55" s="303" t="s">
        <v>0</v>
      </c>
      <c r="H55" s="327">
        <v>1</v>
      </c>
      <c r="I55" s="327">
        <v>0</v>
      </c>
      <c r="J55" s="327">
        <v>0</v>
      </c>
      <c r="K55" s="327">
        <v>0</v>
      </c>
      <c r="L55" s="327">
        <v>0</v>
      </c>
      <c r="M55" s="155">
        <v>0</v>
      </c>
      <c r="N55" s="155">
        <v>0</v>
      </c>
      <c r="O55" s="328">
        <v>6.4878049665528237E-2</v>
      </c>
      <c r="P55" s="330">
        <v>6.4859139453722195E-2</v>
      </c>
      <c r="Q55" s="203" t="s">
        <v>536</v>
      </c>
      <c r="R55" s="52"/>
    </row>
    <row r="56" spans="2:18">
      <c r="B56" s="30"/>
      <c r="C56" s="215" t="s">
        <v>592</v>
      </c>
      <c r="D56" s="214" t="s">
        <v>584</v>
      </c>
      <c r="E56" s="206" t="s">
        <v>546</v>
      </c>
      <c r="F56" s="206" t="s">
        <v>542</v>
      </c>
      <c r="G56" s="303" t="s">
        <v>0</v>
      </c>
      <c r="H56" s="327">
        <v>0</v>
      </c>
      <c r="I56" s="327">
        <v>0</v>
      </c>
      <c r="J56" s="327">
        <v>0</v>
      </c>
      <c r="K56" s="327">
        <v>0</v>
      </c>
      <c r="L56" s="327">
        <v>0</v>
      </c>
      <c r="M56" s="155">
        <v>1</v>
      </c>
      <c r="N56" s="155">
        <v>1</v>
      </c>
      <c r="O56" s="328">
        <v>0.46441745938225498</v>
      </c>
      <c r="P56" s="330">
        <v>0.46439298649202465</v>
      </c>
      <c r="Q56" s="203" t="s">
        <v>536</v>
      </c>
      <c r="R56" s="52"/>
    </row>
    <row r="57" spans="2:18">
      <c r="B57" s="30"/>
      <c r="C57" s="215" t="s">
        <v>593</v>
      </c>
      <c r="D57" s="214" t="s">
        <v>584</v>
      </c>
      <c r="E57" s="206" t="s">
        <v>546</v>
      </c>
      <c r="F57" s="206" t="s">
        <v>544</v>
      </c>
      <c r="G57" s="303" t="s">
        <v>0</v>
      </c>
      <c r="H57" s="161">
        <v>1</v>
      </c>
      <c r="I57" s="161">
        <v>1</v>
      </c>
      <c r="J57" s="161">
        <v>0</v>
      </c>
      <c r="K57" s="161">
        <v>0</v>
      </c>
      <c r="L57" s="161">
        <v>0</v>
      </c>
      <c r="M57" s="161">
        <v>1</v>
      </c>
      <c r="N57" s="161">
        <v>1</v>
      </c>
      <c r="O57" s="328">
        <v>0.59273341580624939</v>
      </c>
      <c r="P57" s="330">
        <v>0.59269003270421294</v>
      </c>
      <c r="Q57" s="203" t="s">
        <v>536</v>
      </c>
      <c r="R57" s="52"/>
    </row>
    <row r="58" spans="2:18">
      <c r="B58" s="30" t="s">
        <v>594</v>
      </c>
      <c r="C58" s="216" t="s">
        <v>123</v>
      </c>
      <c r="D58" s="214" t="s">
        <v>595</v>
      </c>
      <c r="E58" s="206" t="s">
        <v>534</v>
      </c>
      <c r="F58" s="206" t="s">
        <v>535</v>
      </c>
      <c r="G58" s="303" t="s">
        <v>0</v>
      </c>
      <c r="H58" s="327">
        <v>0</v>
      </c>
      <c r="I58" s="327">
        <v>0</v>
      </c>
      <c r="J58" s="327">
        <v>1</v>
      </c>
      <c r="K58" s="327">
        <v>0</v>
      </c>
      <c r="L58" s="327">
        <v>1</v>
      </c>
      <c r="M58" s="155">
        <v>0</v>
      </c>
      <c r="N58" s="155">
        <v>0</v>
      </c>
      <c r="O58" s="328">
        <v>0.14021671266503191</v>
      </c>
      <c r="P58" s="330">
        <v>0.14021671266503191</v>
      </c>
      <c r="Q58" s="203" t="s">
        <v>536</v>
      </c>
      <c r="R58" s="52"/>
    </row>
    <row r="59" spans="2:18">
      <c r="B59" s="30"/>
      <c r="C59" s="216" t="s">
        <v>127</v>
      </c>
      <c r="D59" s="214" t="s">
        <v>595</v>
      </c>
      <c r="E59" s="206" t="s">
        <v>534</v>
      </c>
      <c r="F59" s="206" t="s">
        <v>538</v>
      </c>
      <c r="G59" s="303" t="s">
        <v>0</v>
      </c>
      <c r="H59" s="327">
        <v>0</v>
      </c>
      <c r="I59" s="327">
        <v>0</v>
      </c>
      <c r="J59" s="327">
        <v>0</v>
      </c>
      <c r="K59" s="327">
        <v>0</v>
      </c>
      <c r="L59" s="327">
        <v>0</v>
      </c>
      <c r="M59" s="155">
        <v>0</v>
      </c>
      <c r="N59" s="155">
        <v>0</v>
      </c>
      <c r="O59" s="328">
        <v>0</v>
      </c>
      <c r="P59" s="330">
        <v>0</v>
      </c>
      <c r="Q59" s="203" t="s">
        <v>536</v>
      </c>
      <c r="R59" s="52"/>
    </row>
    <row r="60" spans="2:18">
      <c r="B60" s="30"/>
      <c r="C60" s="216" t="s">
        <v>596</v>
      </c>
      <c r="D60" s="214" t="s">
        <v>595</v>
      </c>
      <c r="E60" s="206" t="s">
        <v>534</v>
      </c>
      <c r="F60" s="206" t="s">
        <v>540</v>
      </c>
      <c r="G60" s="303" t="s">
        <v>0</v>
      </c>
      <c r="H60" s="327">
        <v>0</v>
      </c>
      <c r="I60" s="327">
        <v>0</v>
      </c>
      <c r="J60" s="327">
        <v>0</v>
      </c>
      <c r="K60" s="327">
        <v>0</v>
      </c>
      <c r="L60" s="327">
        <v>0</v>
      </c>
      <c r="M60" s="155">
        <v>0</v>
      </c>
      <c r="N60" s="155">
        <v>0</v>
      </c>
      <c r="O60" s="328">
        <v>0</v>
      </c>
      <c r="P60" s="330">
        <v>0</v>
      </c>
      <c r="Q60" s="203" t="s">
        <v>536</v>
      </c>
      <c r="R60" s="52"/>
    </row>
    <row r="61" spans="2:18">
      <c r="B61" s="30"/>
      <c r="C61" s="216" t="s">
        <v>597</v>
      </c>
      <c r="D61" s="214" t="s">
        <v>595</v>
      </c>
      <c r="E61" s="206" t="s">
        <v>534</v>
      </c>
      <c r="F61" s="206" t="s">
        <v>542</v>
      </c>
      <c r="G61" s="303" t="s">
        <v>0</v>
      </c>
      <c r="H61" s="327">
        <v>0</v>
      </c>
      <c r="I61" s="327">
        <v>1</v>
      </c>
      <c r="J61" s="327">
        <v>0</v>
      </c>
      <c r="K61" s="327">
        <v>0</v>
      </c>
      <c r="L61" s="327">
        <v>0</v>
      </c>
      <c r="M61" s="155">
        <v>0</v>
      </c>
      <c r="N61" s="155">
        <v>0</v>
      </c>
      <c r="O61" s="328">
        <v>6.7264882065123599E-2</v>
      </c>
      <c r="P61" s="330">
        <v>6.6028095418825233E-2</v>
      </c>
      <c r="Q61" s="203" t="s">
        <v>536</v>
      </c>
      <c r="R61" s="52"/>
    </row>
    <row r="62" spans="2:18">
      <c r="B62" s="30"/>
      <c r="C62" s="216" t="s">
        <v>598</v>
      </c>
      <c r="D62" s="214" t="s">
        <v>595</v>
      </c>
      <c r="E62" s="206" t="s">
        <v>534</v>
      </c>
      <c r="F62" s="206" t="s">
        <v>544</v>
      </c>
      <c r="G62" s="303" t="s">
        <v>0</v>
      </c>
      <c r="H62" s="161">
        <v>0</v>
      </c>
      <c r="I62" s="161">
        <v>1</v>
      </c>
      <c r="J62" s="161">
        <v>1</v>
      </c>
      <c r="K62" s="161">
        <v>0</v>
      </c>
      <c r="L62" s="161">
        <v>1</v>
      </c>
      <c r="M62" s="161">
        <v>0</v>
      </c>
      <c r="N62" s="161">
        <v>0</v>
      </c>
      <c r="O62" s="430">
        <v>0.20748159473015551</v>
      </c>
      <c r="P62" s="330">
        <v>0.20624480808385715</v>
      </c>
      <c r="Q62" s="203" t="s">
        <v>536</v>
      </c>
      <c r="R62" s="52"/>
    </row>
    <row r="63" spans="2:18">
      <c r="B63" s="30"/>
      <c r="C63" s="216" t="s">
        <v>599</v>
      </c>
      <c r="D63" s="214" t="s">
        <v>595</v>
      </c>
      <c r="E63" s="206" t="s">
        <v>546</v>
      </c>
      <c r="F63" s="206" t="s">
        <v>535</v>
      </c>
      <c r="G63" s="303" t="s">
        <v>0</v>
      </c>
      <c r="H63" s="327">
        <v>0</v>
      </c>
      <c r="I63" s="327">
        <v>0</v>
      </c>
      <c r="J63" s="327">
        <v>0</v>
      </c>
      <c r="K63" s="327">
        <v>0</v>
      </c>
      <c r="L63" s="327">
        <v>0</v>
      </c>
      <c r="M63" s="155">
        <v>0</v>
      </c>
      <c r="N63" s="155">
        <v>0</v>
      </c>
      <c r="O63" s="328">
        <v>7.2731735219977195E-2</v>
      </c>
      <c r="P63" s="330">
        <v>7.2731735219977195E-2</v>
      </c>
      <c r="Q63" s="203" t="s">
        <v>536</v>
      </c>
      <c r="R63" s="52"/>
    </row>
    <row r="64" spans="2:18">
      <c r="B64" s="30"/>
      <c r="C64" s="216" t="s">
        <v>600</v>
      </c>
      <c r="D64" s="214" t="s">
        <v>595</v>
      </c>
      <c r="E64" s="206" t="s">
        <v>546</v>
      </c>
      <c r="F64" s="206" t="s">
        <v>538</v>
      </c>
      <c r="G64" s="303" t="s">
        <v>0</v>
      </c>
      <c r="H64" s="327">
        <v>0</v>
      </c>
      <c r="I64" s="327">
        <v>0</v>
      </c>
      <c r="J64" s="327">
        <v>0</v>
      </c>
      <c r="K64" s="327">
        <v>0</v>
      </c>
      <c r="L64" s="327">
        <v>0</v>
      </c>
      <c r="M64" s="155">
        <v>0</v>
      </c>
      <c r="N64" s="155">
        <v>0</v>
      </c>
      <c r="O64" s="328">
        <v>0</v>
      </c>
      <c r="P64" s="330">
        <v>0</v>
      </c>
      <c r="Q64" s="203" t="s">
        <v>536</v>
      </c>
      <c r="R64" s="52"/>
    </row>
    <row r="65" spans="2:18">
      <c r="B65" s="30"/>
      <c r="C65" s="216" t="s">
        <v>601</v>
      </c>
      <c r="D65" s="214" t="s">
        <v>595</v>
      </c>
      <c r="E65" s="206" t="s">
        <v>546</v>
      </c>
      <c r="F65" s="206" t="s">
        <v>540</v>
      </c>
      <c r="G65" s="303" t="s">
        <v>0</v>
      </c>
      <c r="H65" s="327">
        <v>0</v>
      </c>
      <c r="I65" s="327">
        <v>0</v>
      </c>
      <c r="J65" s="327">
        <v>0</v>
      </c>
      <c r="K65" s="327">
        <v>0</v>
      </c>
      <c r="L65" s="327">
        <v>0</v>
      </c>
      <c r="M65" s="155">
        <v>0</v>
      </c>
      <c r="N65" s="155">
        <v>0</v>
      </c>
      <c r="O65" s="328">
        <v>0</v>
      </c>
      <c r="P65" s="330">
        <v>0</v>
      </c>
      <c r="Q65" s="203" t="s">
        <v>536</v>
      </c>
      <c r="R65" s="52"/>
    </row>
    <row r="66" spans="2:18">
      <c r="B66" s="30"/>
      <c r="C66" s="216" t="s">
        <v>602</v>
      </c>
      <c r="D66" s="214" t="s">
        <v>595</v>
      </c>
      <c r="E66" s="206" t="s">
        <v>546</v>
      </c>
      <c r="F66" s="206" t="s">
        <v>542</v>
      </c>
      <c r="G66" s="303" t="s">
        <v>0</v>
      </c>
      <c r="H66" s="327">
        <v>0</v>
      </c>
      <c r="I66" s="327">
        <v>0</v>
      </c>
      <c r="J66" s="327">
        <v>0</v>
      </c>
      <c r="K66" s="327">
        <v>0</v>
      </c>
      <c r="L66" s="327">
        <v>0</v>
      </c>
      <c r="M66" s="155">
        <v>0</v>
      </c>
      <c r="N66" s="155">
        <v>0</v>
      </c>
      <c r="O66" s="328">
        <v>0</v>
      </c>
      <c r="P66" s="330">
        <v>0</v>
      </c>
      <c r="Q66" s="203" t="s">
        <v>536</v>
      </c>
      <c r="R66" s="52"/>
    </row>
    <row r="67" spans="2:18">
      <c r="B67" s="30"/>
      <c r="C67" s="216" t="s">
        <v>603</v>
      </c>
      <c r="D67" s="214" t="s">
        <v>595</v>
      </c>
      <c r="E67" s="206" t="s">
        <v>546</v>
      </c>
      <c r="F67" s="206" t="s">
        <v>544</v>
      </c>
      <c r="G67" s="303" t="s">
        <v>0</v>
      </c>
      <c r="H67" s="161">
        <v>0</v>
      </c>
      <c r="I67" s="161">
        <v>0</v>
      </c>
      <c r="J67" s="161">
        <v>0</v>
      </c>
      <c r="K67" s="161">
        <v>0</v>
      </c>
      <c r="L67" s="161">
        <v>0</v>
      </c>
      <c r="M67" s="161">
        <v>0</v>
      </c>
      <c r="N67" s="161">
        <v>0</v>
      </c>
      <c r="O67" s="328">
        <v>7.2731735219977195E-2</v>
      </c>
      <c r="P67" s="330">
        <v>7.2731735219977195E-2</v>
      </c>
      <c r="Q67" s="203" t="s">
        <v>536</v>
      </c>
      <c r="R67" s="52"/>
    </row>
    <row r="68" spans="2:18">
      <c r="B68" s="30"/>
      <c r="C68" s="215" t="s">
        <v>132</v>
      </c>
      <c r="D68" s="214" t="s">
        <v>604</v>
      </c>
      <c r="E68" s="206" t="s">
        <v>534</v>
      </c>
      <c r="F68" s="206" t="s">
        <v>535</v>
      </c>
      <c r="G68" s="303" t="s">
        <v>0</v>
      </c>
      <c r="H68" s="327">
        <v>1</v>
      </c>
      <c r="I68" s="327">
        <v>14</v>
      </c>
      <c r="J68" s="327">
        <v>14</v>
      </c>
      <c r="K68" s="327">
        <v>1</v>
      </c>
      <c r="L68" s="327">
        <v>6</v>
      </c>
      <c r="M68" s="155">
        <v>11</v>
      </c>
      <c r="N68" s="155">
        <v>21</v>
      </c>
      <c r="O68" s="328">
        <v>17.796563328649661</v>
      </c>
      <c r="P68" s="330">
        <v>17.795346787207436</v>
      </c>
      <c r="Q68" s="203" t="s">
        <v>536</v>
      </c>
      <c r="R68" s="52"/>
    </row>
    <row r="69" spans="2:18">
      <c r="B69" s="30"/>
      <c r="C69" s="215" t="s">
        <v>135</v>
      </c>
      <c r="D69" s="214" t="s">
        <v>604</v>
      </c>
      <c r="E69" s="206" t="s">
        <v>534</v>
      </c>
      <c r="F69" s="206" t="s">
        <v>538</v>
      </c>
      <c r="G69" s="303" t="s">
        <v>0</v>
      </c>
      <c r="H69" s="327">
        <v>0</v>
      </c>
      <c r="I69" s="327">
        <v>0</v>
      </c>
      <c r="J69" s="327">
        <v>0</v>
      </c>
      <c r="K69" s="327">
        <v>0</v>
      </c>
      <c r="L69" s="327">
        <v>0</v>
      </c>
      <c r="M69" s="155">
        <v>0</v>
      </c>
      <c r="N69" s="155">
        <v>0</v>
      </c>
      <c r="O69" s="328">
        <v>0</v>
      </c>
      <c r="P69" s="330">
        <v>0</v>
      </c>
      <c r="Q69" s="203" t="s">
        <v>536</v>
      </c>
      <c r="R69" s="52"/>
    </row>
    <row r="70" spans="2:18">
      <c r="B70" s="30"/>
      <c r="C70" s="215" t="s">
        <v>605</v>
      </c>
      <c r="D70" s="214" t="s">
        <v>604</v>
      </c>
      <c r="E70" s="206" t="s">
        <v>534</v>
      </c>
      <c r="F70" s="206" t="s">
        <v>540</v>
      </c>
      <c r="G70" s="303" t="s">
        <v>0</v>
      </c>
      <c r="H70" s="327">
        <v>1</v>
      </c>
      <c r="I70" s="327">
        <v>2</v>
      </c>
      <c r="J70" s="327">
        <v>0</v>
      </c>
      <c r="K70" s="327">
        <v>1</v>
      </c>
      <c r="L70" s="327">
        <v>2</v>
      </c>
      <c r="M70" s="155">
        <v>2</v>
      </c>
      <c r="N70" s="155">
        <v>2</v>
      </c>
      <c r="O70" s="328">
        <v>1.7068270402883834</v>
      </c>
      <c r="P70" s="330">
        <v>1.5782007179819595</v>
      </c>
      <c r="Q70" s="203" t="s">
        <v>536</v>
      </c>
      <c r="R70" s="52"/>
    </row>
    <row r="71" spans="2:18">
      <c r="B71" s="30"/>
      <c r="C71" s="215" t="s">
        <v>606</v>
      </c>
      <c r="D71" s="214" t="s">
        <v>604</v>
      </c>
      <c r="E71" s="206" t="s">
        <v>534</v>
      </c>
      <c r="F71" s="206" t="s">
        <v>542</v>
      </c>
      <c r="G71" s="303" t="s">
        <v>0</v>
      </c>
      <c r="H71" s="327">
        <v>0</v>
      </c>
      <c r="I71" s="327">
        <v>3</v>
      </c>
      <c r="J71" s="327">
        <v>1</v>
      </c>
      <c r="K71" s="327">
        <v>3</v>
      </c>
      <c r="L71" s="327">
        <v>3</v>
      </c>
      <c r="M71" s="155">
        <v>12</v>
      </c>
      <c r="N71" s="155">
        <v>5</v>
      </c>
      <c r="O71" s="328">
        <v>2.5864252440956128</v>
      </c>
      <c r="P71" s="330">
        <v>2.3110284749211543</v>
      </c>
      <c r="Q71" s="203" t="s">
        <v>536</v>
      </c>
      <c r="R71" s="52"/>
    </row>
    <row r="72" spans="2:18">
      <c r="B72" s="30"/>
      <c r="C72" s="215" t="s">
        <v>607</v>
      </c>
      <c r="D72" s="214" t="s">
        <v>604</v>
      </c>
      <c r="E72" s="206" t="s">
        <v>534</v>
      </c>
      <c r="F72" s="206" t="s">
        <v>544</v>
      </c>
      <c r="G72" s="303" t="s">
        <v>0</v>
      </c>
      <c r="H72" s="161">
        <v>2</v>
      </c>
      <c r="I72" s="161">
        <v>19</v>
      </c>
      <c r="J72" s="161">
        <v>15</v>
      </c>
      <c r="K72" s="161">
        <v>5</v>
      </c>
      <c r="L72" s="161">
        <v>11</v>
      </c>
      <c r="M72" s="161">
        <v>25</v>
      </c>
      <c r="N72" s="161">
        <v>28</v>
      </c>
      <c r="O72" s="328">
        <v>22.089815613033657</v>
      </c>
      <c r="P72" s="330">
        <v>21.684575980110548</v>
      </c>
      <c r="Q72" s="203" t="s">
        <v>536</v>
      </c>
      <c r="R72" s="52"/>
    </row>
    <row r="73" spans="2:18">
      <c r="B73" s="30"/>
      <c r="C73" s="215" t="s">
        <v>608</v>
      </c>
      <c r="D73" s="214" t="s">
        <v>604</v>
      </c>
      <c r="E73" s="206" t="s">
        <v>546</v>
      </c>
      <c r="F73" s="206" t="s">
        <v>535</v>
      </c>
      <c r="G73" s="303" t="s">
        <v>0</v>
      </c>
      <c r="H73" s="327">
        <v>0</v>
      </c>
      <c r="I73" s="327">
        <v>0</v>
      </c>
      <c r="J73" s="327">
        <v>0</v>
      </c>
      <c r="K73" s="327">
        <v>0</v>
      </c>
      <c r="L73" s="327">
        <v>0</v>
      </c>
      <c r="M73" s="155">
        <v>0</v>
      </c>
      <c r="N73" s="155">
        <v>0</v>
      </c>
      <c r="O73" s="328">
        <v>0</v>
      </c>
      <c r="P73" s="330">
        <v>0</v>
      </c>
      <c r="Q73" s="203" t="s">
        <v>536</v>
      </c>
      <c r="R73" s="52"/>
    </row>
    <row r="74" spans="2:18">
      <c r="B74" s="30"/>
      <c r="C74" s="215" t="s">
        <v>609</v>
      </c>
      <c r="D74" s="214" t="s">
        <v>604</v>
      </c>
      <c r="E74" s="206" t="s">
        <v>546</v>
      </c>
      <c r="F74" s="206" t="s">
        <v>538</v>
      </c>
      <c r="G74" s="303" t="s">
        <v>0</v>
      </c>
      <c r="H74" s="327">
        <v>0</v>
      </c>
      <c r="I74" s="327">
        <v>0</v>
      </c>
      <c r="J74" s="327">
        <v>0</v>
      </c>
      <c r="K74" s="327">
        <v>0</v>
      </c>
      <c r="L74" s="327">
        <v>0</v>
      </c>
      <c r="M74" s="155">
        <v>0</v>
      </c>
      <c r="N74" s="155">
        <v>0</v>
      </c>
      <c r="O74" s="328">
        <v>0</v>
      </c>
      <c r="P74" s="330">
        <v>0</v>
      </c>
      <c r="Q74" s="203" t="s">
        <v>536</v>
      </c>
      <c r="R74" s="52"/>
    </row>
    <row r="75" spans="2:18">
      <c r="B75" s="30"/>
      <c r="C75" s="215" t="s">
        <v>610</v>
      </c>
      <c r="D75" s="214" t="s">
        <v>604</v>
      </c>
      <c r="E75" s="206" t="s">
        <v>546</v>
      </c>
      <c r="F75" s="206" t="s">
        <v>540</v>
      </c>
      <c r="G75" s="303" t="s">
        <v>0</v>
      </c>
      <c r="H75" s="327">
        <v>0</v>
      </c>
      <c r="I75" s="327">
        <v>0</v>
      </c>
      <c r="J75" s="327">
        <v>0</v>
      </c>
      <c r="K75" s="327">
        <v>0</v>
      </c>
      <c r="L75" s="327">
        <v>0</v>
      </c>
      <c r="M75" s="155">
        <v>0</v>
      </c>
      <c r="N75" s="155">
        <v>0</v>
      </c>
      <c r="O75" s="328">
        <v>0</v>
      </c>
      <c r="P75" s="330">
        <v>0</v>
      </c>
      <c r="Q75" s="203" t="s">
        <v>536</v>
      </c>
      <c r="R75" s="52"/>
    </row>
    <row r="76" spans="2:18">
      <c r="B76" s="30"/>
      <c r="C76" s="215" t="s">
        <v>611</v>
      </c>
      <c r="D76" s="214" t="s">
        <v>604</v>
      </c>
      <c r="E76" s="206" t="s">
        <v>546</v>
      </c>
      <c r="F76" s="206" t="s">
        <v>542</v>
      </c>
      <c r="G76" s="303" t="s">
        <v>0</v>
      </c>
      <c r="H76" s="327">
        <v>0</v>
      </c>
      <c r="I76" s="327">
        <v>0</v>
      </c>
      <c r="J76" s="327">
        <v>0</v>
      </c>
      <c r="K76" s="327">
        <v>0</v>
      </c>
      <c r="L76" s="327">
        <v>0</v>
      </c>
      <c r="M76" s="155">
        <v>0</v>
      </c>
      <c r="N76" s="155">
        <v>0</v>
      </c>
      <c r="O76" s="328">
        <v>0</v>
      </c>
      <c r="P76" s="330">
        <v>0</v>
      </c>
      <c r="Q76" s="203" t="s">
        <v>536</v>
      </c>
      <c r="R76" s="52"/>
    </row>
    <row r="77" spans="2:18">
      <c r="B77" s="30"/>
      <c r="C77" s="215" t="s">
        <v>612</v>
      </c>
      <c r="D77" s="214" t="s">
        <v>604</v>
      </c>
      <c r="E77" s="206" t="s">
        <v>546</v>
      </c>
      <c r="F77" s="206" t="s">
        <v>544</v>
      </c>
      <c r="G77" s="303" t="s">
        <v>0</v>
      </c>
      <c r="H77" s="161">
        <v>0</v>
      </c>
      <c r="I77" s="161">
        <v>0</v>
      </c>
      <c r="J77" s="161">
        <v>0</v>
      </c>
      <c r="K77" s="161">
        <v>0</v>
      </c>
      <c r="L77" s="161">
        <v>0</v>
      </c>
      <c r="M77" s="161">
        <v>0</v>
      </c>
      <c r="N77" s="161">
        <v>0</v>
      </c>
      <c r="O77" s="328">
        <v>0</v>
      </c>
      <c r="P77" s="330">
        <v>0</v>
      </c>
      <c r="Q77" s="203" t="s">
        <v>536</v>
      </c>
      <c r="R77" s="52"/>
    </row>
    <row r="78" spans="2:18">
      <c r="B78" s="30"/>
      <c r="C78" s="215" t="s">
        <v>613</v>
      </c>
      <c r="D78" s="11" t="s">
        <v>614</v>
      </c>
      <c r="E78" s="206" t="s">
        <v>534</v>
      </c>
      <c r="F78" s="206" t="s">
        <v>535</v>
      </c>
      <c r="G78" s="303" t="s">
        <v>0</v>
      </c>
      <c r="H78" s="327">
        <v>1</v>
      </c>
      <c r="I78" s="327">
        <v>0</v>
      </c>
      <c r="J78" s="327">
        <v>1</v>
      </c>
      <c r="K78" s="327">
        <v>0</v>
      </c>
      <c r="L78" s="327">
        <v>2</v>
      </c>
      <c r="M78" s="155">
        <v>1</v>
      </c>
      <c r="N78" s="155">
        <v>1</v>
      </c>
      <c r="O78" s="328">
        <v>1.0686219052255561</v>
      </c>
      <c r="P78" s="330">
        <v>1.0686152284872716</v>
      </c>
      <c r="Q78" s="203" t="s">
        <v>536</v>
      </c>
      <c r="R78" s="52"/>
    </row>
    <row r="79" spans="2:18">
      <c r="B79" s="30"/>
      <c r="C79" s="215" t="s">
        <v>204</v>
      </c>
      <c r="D79" s="11" t="s">
        <v>614</v>
      </c>
      <c r="E79" s="206" t="s">
        <v>534</v>
      </c>
      <c r="F79" s="206" t="s">
        <v>538</v>
      </c>
      <c r="G79" s="303" t="s">
        <v>0</v>
      </c>
      <c r="H79" s="327">
        <v>0</v>
      </c>
      <c r="I79" s="327">
        <v>0</v>
      </c>
      <c r="J79" s="327">
        <v>0</v>
      </c>
      <c r="K79" s="327">
        <v>0</v>
      </c>
      <c r="L79" s="327">
        <v>0</v>
      </c>
      <c r="M79" s="155">
        <v>0</v>
      </c>
      <c r="N79" s="155">
        <v>0</v>
      </c>
      <c r="O79" s="328">
        <v>0</v>
      </c>
      <c r="P79" s="330">
        <v>0</v>
      </c>
      <c r="Q79" s="203" t="s">
        <v>536</v>
      </c>
      <c r="R79" s="52"/>
    </row>
    <row r="80" spans="2:18">
      <c r="B80" s="30"/>
      <c r="C80" s="215" t="s">
        <v>615</v>
      </c>
      <c r="D80" s="11" t="s">
        <v>614</v>
      </c>
      <c r="E80" s="206" t="s">
        <v>534</v>
      </c>
      <c r="F80" s="206" t="s">
        <v>540</v>
      </c>
      <c r="G80" s="303" t="s">
        <v>0</v>
      </c>
      <c r="H80" s="327">
        <v>0</v>
      </c>
      <c r="I80" s="327">
        <v>0</v>
      </c>
      <c r="J80" s="327">
        <v>0</v>
      </c>
      <c r="K80" s="327">
        <v>0</v>
      </c>
      <c r="L80" s="327">
        <v>0</v>
      </c>
      <c r="M80" s="155">
        <v>0</v>
      </c>
      <c r="N80" s="155">
        <v>1</v>
      </c>
      <c r="O80" s="328">
        <v>0.34628156486525963</v>
      </c>
      <c r="P80" s="330">
        <v>0.34065621871811042</v>
      </c>
      <c r="Q80" s="203" t="s">
        <v>536</v>
      </c>
      <c r="R80" s="52"/>
    </row>
    <row r="81" spans="2:18">
      <c r="B81" s="30"/>
      <c r="C81" s="215" t="s">
        <v>616</v>
      </c>
      <c r="D81" s="11" t="s">
        <v>614</v>
      </c>
      <c r="E81" s="206" t="s">
        <v>534</v>
      </c>
      <c r="F81" s="206" t="s">
        <v>542</v>
      </c>
      <c r="G81" s="303" t="s">
        <v>0</v>
      </c>
      <c r="H81" s="327">
        <v>0</v>
      </c>
      <c r="I81" s="327">
        <v>1</v>
      </c>
      <c r="J81" s="327">
        <v>0</v>
      </c>
      <c r="K81" s="327">
        <v>0</v>
      </c>
      <c r="L81" s="327">
        <v>0</v>
      </c>
      <c r="M81" s="155">
        <v>0</v>
      </c>
      <c r="N81" s="155">
        <v>0</v>
      </c>
      <c r="O81" s="328">
        <v>2.5379933425465684E-2</v>
      </c>
      <c r="P81" s="330">
        <v>2.4752123393300088E-2</v>
      </c>
      <c r="Q81" s="203" t="s">
        <v>536</v>
      </c>
      <c r="R81" s="52"/>
    </row>
    <row r="82" spans="2:18">
      <c r="B82" s="30"/>
      <c r="C82" s="215" t="s">
        <v>617</v>
      </c>
      <c r="D82" s="11" t="s">
        <v>614</v>
      </c>
      <c r="E82" s="206" t="s">
        <v>534</v>
      </c>
      <c r="F82" s="206" t="s">
        <v>544</v>
      </c>
      <c r="G82" s="303" t="s">
        <v>0</v>
      </c>
      <c r="H82" s="161">
        <v>1</v>
      </c>
      <c r="I82" s="161">
        <v>1</v>
      </c>
      <c r="J82" s="161">
        <v>1</v>
      </c>
      <c r="K82" s="161">
        <v>0</v>
      </c>
      <c r="L82" s="161">
        <v>2</v>
      </c>
      <c r="M82" s="161">
        <v>1</v>
      </c>
      <c r="N82" s="161">
        <v>2</v>
      </c>
      <c r="O82" s="328">
        <v>1.4402834035162815</v>
      </c>
      <c r="P82" s="330">
        <v>1.4340235705986821</v>
      </c>
      <c r="Q82" s="203" t="s">
        <v>536</v>
      </c>
      <c r="R82" s="52"/>
    </row>
    <row r="83" spans="2:18">
      <c r="B83" s="30"/>
      <c r="C83" s="215" t="s">
        <v>618</v>
      </c>
      <c r="D83" s="11" t="s">
        <v>614</v>
      </c>
      <c r="E83" s="206" t="s">
        <v>546</v>
      </c>
      <c r="F83" s="206" t="s">
        <v>535</v>
      </c>
      <c r="G83" s="303" t="s">
        <v>0</v>
      </c>
      <c r="H83" s="327">
        <v>0</v>
      </c>
      <c r="I83" s="327">
        <v>0</v>
      </c>
      <c r="J83" s="327">
        <v>0</v>
      </c>
      <c r="K83" s="327">
        <v>0</v>
      </c>
      <c r="L83" s="327">
        <v>0</v>
      </c>
      <c r="M83" s="155">
        <v>0</v>
      </c>
      <c r="N83" s="155">
        <v>0</v>
      </c>
      <c r="O83" s="328">
        <v>0</v>
      </c>
      <c r="P83" s="330">
        <v>0</v>
      </c>
      <c r="Q83" s="203" t="s">
        <v>536</v>
      </c>
      <c r="R83" s="52"/>
    </row>
    <row r="84" spans="2:18">
      <c r="B84" s="30"/>
      <c r="C84" s="215" t="s">
        <v>619</v>
      </c>
      <c r="D84" s="11" t="s">
        <v>614</v>
      </c>
      <c r="E84" s="206" t="s">
        <v>546</v>
      </c>
      <c r="F84" s="206" t="s">
        <v>538</v>
      </c>
      <c r="G84" s="303" t="s">
        <v>0</v>
      </c>
      <c r="H84" s="327">
        <v>0</v>
      </c>
      <c r="I84" s="327">
        <v>0</v>
      </c>
      <c r="J84" s="327">
        <v>0</v>
      </c>
      <c r="K84" s="327">
        <v>0</v>
      </c>
      <c r="L84" s="327">
        <v>0</v>
      </c>
      <c r="M84" s="155">
        <v>0</v>
      </c>
      <c r="N84" s="155">
        <v>0</v>
      </c>
      <c r="O84" s="328">
        <v>0</v>
      </c>
      <c r="P84" s="330">
        <v>0</v>
      </c>
      <c r="Q84" s="203" t="s">
        <v>536</v>
      </c>
      <c r="R84" s="52"/>
    </row>
    <row r="85" spans="2:18">
      <c r="B85" s="30"/>
      <c r="C85" s="215" t="s">
        <v>620</v>
      </c>
      <c r="D85" s="11" t="s">
        <v>614</v>
      </c>
      <c r="E85" s="206" t="s">
        <v>546</v>
      </c>
      <c r="F85" s="206" t="s">
        <v>540</v>
      </c>
      <c r="G85" s="303" t="s">
        <v>0</v>
      </c>
      <c r="H85" s="327">
        <v>0</v>
      </c>
      <c r="I85" s="327">
        <v>0</v>
      </c>
      <c r="J85" s="327">
        <v>0</v>
      </c>
      <c r="K85" s="327">
        <v>0</v>
      </c>
      <c r="L85" s="327">
        <v>0</v>
      </c>
      <c r="M85" s="155">
        <v>0</v>
      </c>
      <c r="N85" s="155">
        <v>0</v>
      </c>
      <c r="O85" s="328">
        <v>0</v>
      </c>
      <c r="P85" s="330">
        <v>0</v>
      </c>
      <c r="Q85" s="203" t="s">
        <v>536</v>
      </c>
      <c r="R85" s="52"/>
    </row>
    <row r="86" spans="2:18">
      <c r="B86" s="30"/>
      <c r="C86" s="215" t="s">
        <v>621</v>
      </c>
      <c r="D86" s="11" t="s">
        <v>614</v>
      </c>
      <c r="E86" s="206" t="s">
        <v>546</v>
      </c>
      <c r="F86" s="206" t="s">
        <v>542</v>
      </c>
      <c r="G86" s="303" t="s">
        <v>0</v>
      </c>
      <c r="H86" s="327">
        <v>0</v>
      </c>
      <c r="I86" s="327">
        <v>0</v>
      </c>
      <c r="J86" s="327">
        <v>0</v>
      </c>
      <c r="K86" s="327">
        <v>0</v>
      </c>
      <c r="L86" s="327">
        <v>0</v>
      </c>
      <c r="M86" s="155">
        <v>0</v>
      </c>
      <c r="N86" s="155">
        <v>0</v>
      </c>
      <c r="O86" s="328">
        <v>0</v>
      </c>
      <c r="P86" s="330">
        <v>0</v>
      </c>
      <c r="Q86" s="203" t="s">
        <v>536</v>
      </c>
      <c r="R86" s="52"/>
    </row>
    <row r="87" spans="2:18">
      <c r="B87" s="30"/>
      <c r="C87" s="215" t="s">
        <v>622</v>
      </c>
      <c r="D87" s="11" t="s">
        <v>614</v>
      </c>
      <c r="E87" s="206" t="s">
        <v>546</v>
      </c>
      <c r="F87" s="206" t="s">
        <v>544</v>
      </c>
      <c r="G87" s="303" t="s">
        <v>0</v>
      </c>
      <c r="H87" s="161">
        <v>0</v>
      </c>
      <c r="I87" s="161">
        <v>0</v>
      </c>
      <c r="J87" s="161">
        <v>0</v>
      </c>
      <c r="K87" s="161">
        <v>0</v>
      </c>
      <c r="L87" s="161">
        <v>0</v>
      </c>
      <c r="M87" s="161">
        <v>0</v>
      </c>
      <c r="N87" s="161">
        <v>0</v>
      </c>
      <c r="O87" s="328">
        <v>0</v>
      </c>
      <c r="P87" s="330">
        <v>0</v>
      </c>
      <c r="Q87" s="203" t="s">
        <v>536</v>
      </c>
      <c r="R87" s="52"/>
    </row>
    <row r="88" spans="2:18">
      <c r="B88" s="30"/>
      <c r="C88" s="216" t="s">
        <v>623</v>
      </c>
      <c r="D88" s="11" t="s">
        <v>624</v>
      </c>
      <c r="E88" s="206" t="s">
        <v>534</v>
      </c>
      <c r="F88" s="206" t="s">
        <v>535</v>
      </c>
      <c r="G88" s="303" t="s">
        <v>0</v>
      </c>
      <c r="H88" s="327">
        <v>2</v>
      </c>
      <c r="I88" s="327">
        <v>0</v>
      </c>
      <c r="J88" s="327">
        <v>2</v>
      </c>
      <c r="K88" s="327">
        <v>0</v>
      </c>
      <c r="L88" s="327">
        <v>1</v>
      </c>
      <c r="M88" s="155">
        <v>2</v>
      </c>
      <c r="N88" s="155">
        <v>3</v>
      </c>
      <c r="O88" s="328">
        <v>2.1386350042605353</v>
      </c>
      <c r="P88" s="330">
        <v>2.1385971037190834</v>
      </c>
      <c r="Q88" s="203" t="s">
        <v>536</v>
      </c>
      <c r="R88" s="52"/>
    </row>
    <row r="89" spans="2:18">
      <c r="B89" s="30"/>
      <c r="C89" s="216" t="s">
        <v>206</v>
      </c>
      <c r="D89" s="11" t="s">
        <v>624</v>
      </c>
      <c r="E89" s="206" t="s">
        <v>534</v>
      </c>
      <c r="F89" s="206" t="s">
        <v>538</v>
      </c>
      <c r="G89" s="303" t="s">
        <v>0</v>
      </c>
      <c r="H89" s="327">
        <v>0</v>
      </c>
      <c r="I89" s="327">
        <v>0</v>
      </c>
      <c r="J89" s="327">
        <v>0</v>
      </c>
      <c r="K89" s="327">
        <v>0</v>
      </c>
      <c r="L89" s="327">
        <v>0</v>
      </c>
      <c r="M89" s="155">
        <v>0</v>
      </c>
      <c r="N89" s="155">
        <v>0</v>
      </c>
      <c r="O89" s="328">
        <v>0</v>
      </c>
      <c r="P89" s="330">
        <v>0</v>
      </c>
      <c r="Q89" s="203" t="s">
        <v>536</v>
      </c>
      <c r="R89" s="52"/>
    </row>
    <row r="90" spans="2:18">
      <c r="B90" s="30"/>
      <c r="C90" s="215" t="s">
        <v>625</v>
      </c>
      <c r="D90" s="11" t="s">
        <v>624</v>
      </c>
      <c r="E90" s="206" t="s">
        <v>534</v>
      </c>
      <c r="F90" s="206" t="s">
        <v>540</v>
      </c>
      <c r="G90" s="303" t="s">
        <v>0</v>
      </c>
      <c r="H90" s="327">
        <v>0</v>
      </c>
      <c r="I90" s="327">
        <v>0</v>
      </c>
      <c r="J90" s="327">
        <v>0</v>
      </c>
      <c r="K90" s="327">
        <v>0</v>
      </c>
      <c r="L90" s="327">
        <v>0</v>
      </c>
      <c r="M90" s="155">
        <v>0</v>
      </c>
      <c r="N90" s="155">
        <v>0</v>
      </c>
      <c r="O90" s="328">
        <v>0</v>
      </c>
      <c r="P90" s="330">
        <v>0</v>
      </c>
      <c r="Q90" s="203" t="s">
        <v>536</v>
      </c>
      <c r="R90" s="52"/>
    </row>
    <row r="91" spans="2:18">
      <c r="B91" s="30"/>
      <c r="C91" s="215" t="s">
        <v>626</v>
      </c>
      <c r="D91" s="11" t="s">
        <v>624</v>
      </c>
      <c r="E91" s="206" t="s">
        <v>534</v>
      </c>
      <c r="F91" s="206" t="s">
        <v>542</v>
      </c>
      <c r="G91" s="303" t="s">
        <v>0</v>
      </c>
      <c r="H91" s="327">
        <v>0</v>
      </c>
      <c r="I91" s="327">
        <v>0</v>
      </c>
      <c r="J91" s="327">
        <v>0</v>
      </c>
      <c r="K91" s="327">
        <v>0</v>
      </c>
      <c r="L91" s="327">
        <v>0</v>
      </c>
      <c r="M91" s="155">
        <v>0</v>
      </c>
      <c r="N91" s="155">
        <v>0</v>
      </c>
      <c r="O91" s="328">
        <v>0</v>
      </c>
      <c r="P91" s="330">
        <v>0</v>
      </c>
      <c r="Q91" s="203" t="s">
        <v>536</v>
      </c>
      <c r="R91" s="52"/>
    </row>
    <row r="92" spans="2:18">
      <c r="B92" s="30"/>
      <c r="C92" s="215" t="s">
        <v>627</v>
      </c>
      <c r="D92" s="11" t="s">
        <v>624</v>
      </c>
      <c r="E92" s="206" t="s">
        <v>534</v>
      </c>
      <c r="F92" s="206" t="s">
        <v>544</v>
      </c>
      <c r="G92" s="303" t="s">
        <v>0</v>
      </c>
      <c r="H92" s="161">
        <v>2</v>
      </c>
      <c r="I92" s="161">
        <v>0</v>
      </c>
      <c r="J92" s="161">
        <v>2</v>
      </c>
      <c r="K92" s="161">
        <v>0</v>
      </c>
      <c r="L92" s="161">
        <v>1</v>
      </c>
      <c r="M92" s="161">
        <v>2</v>
      </c>
      <c r="N92" s="161">
        <v>3</v>
      </c>
      <c r="O92" s="328">
        <v>2.1386350042605353</v>
      </c>
      <c r="P92" s="330">
        <v>2.1385971037190834</v>
      </c>
      <c r="Q92" s="203" t="s">
        <v>536</v>
      </c>
      <c r="R92" s="52"/>
    </row>
    <row r="93" spans="2:18">
      <c r="B93" s="30"/>
      <c r="C93" s="215" t="s">
        <v>628</v>
      </c>
      <c r="D93" s="11" t="s">
        <v>624</v>
      </c>
      <c r="E93" s="206" t="s">
        <v>546</v>
      </c>
      <c r="F93" s="206" t="s">
        <v>535</v>
      </c>
      <c r="G93" s="303" t="s">
        <v>0</v>
      </c>
      <c r="H93" s="327">
        <v>0</v>
      </c>
      <c r="I93" s="327">
        <v>0</v>
      </c>
      <c r="J93" s="327">
        <v>0</v>
      </c>
      <c r="K93" s="327">
        <v>0</v>
      </c>
      <c r="L93" s="327">
        <v>1</v>
      </c>
      <c r="M93" s="155">
        <v>0</v>
      </c>
      <c r="N93" s="155">
        <v>0</v>
      </c>
      <c r="O93" s="328">
        <v>3.5003523918870329E-2</v>
      </c>
      <c r="P93" s="330">
        <v>3.5003523918870329E-2</v>
      </c>
      <c r="Q93" s="203" t="s">
        <v>536</v>
      </c>
      <c r="R93" s="52"/>
    </row>
    <row r="94" spans="2:18">
      <c r="B94" s="30"/>
      <c r="C94" s="215" t="s">
        <v>629</v>
      </c>
      <c r="D94" s="11" t="s">
        <v>624</v>
      </c>
      <c r="E94" s="206" t="s">
        <v>546</v>
      </c>
      <c r="F94" s="206" t="s">
        <v>538</v>
      </c>
      <c r="G94" s="303" t="s">
        <v>0</v>
      </c>
      <c r="H94" s="327">
        <v>0</v>
      </c>
      <c r="I94" s="327">
        <v>0</v>
      </c>
      <c r="J94" s="327">
        <v>0</v>
      </c>
      <c r="K94" s="327">
        <v>0</v>
      </c>
      <c r="L94" s="327">
        <v>0</v>
      </c>
      <c r="M94" s="155">
        <v>0</v>
      </c>
      <c r="N94" s="155">
        <v>0</v>
      </c>
      <c r="O94" s="328">
        <v>0</v>
      </c>
      <c r="P94" s="330">
        <v>0</v>
      </c>
      <c r="Q94" s="203" t="s">
        <v>536</v>
      </c>
      <c r="R94" s="52"/>
    </row>
    <row r="95" spans="2:18">
      <c r="B95" s="30"/>
      <c r="C95" s="215" t="s">
        <v>630</v>
      </c>
      <c r="D95" s="11" t="s">
        <v>624</v>
      </c>
      <c r="E95" s="206" t="s">
        <v>546</v>
      </c>
      <c r="F95" s="206" t="s">
        <v>540</v>
      </c>
      <c r="G95" s="303" t="s">
        <v>0</v>
      </c>
      <c r="H95" s="327">
        <v>0</v>
      </c>
      <c r="I95" s="327">
        <v>0</v>
      </c>
      <c r="J95" s="327">
        <v>0</v>
      </c>
      <c r="K95" s="327">
        <v>0</v>
      </c>
      <c r="L95" s="327">
        <v>0</v>
      </c>
      <c r="M95" s="155">
        <v>0</v>
      </c>
      <c r="N95" s="155">
        <v>0</v>
      </c>
      <c r="O95" s="328">
        <v>0</v>
      </c>
      <c r="P95" s="330">
        <v>0</v>
      </c>
      <c r="Q95" s="203" t="s">
        <v>536</v>
      </c>
      <c r="R95" s="52"/>
    </row>
    <row r="96" spans="2:18">
      <c r="B96" s="30"/>
      <c r="C96" s="215" t="s">
        <v>631</v>
      </c>
      <c r="D96" s="11" t="s">
        <v>624</v>
      </c>
      <c r="E96" s="206" t="s">
        <v>546</v>
      </c>
      <c r="F96" s="206" t="s">
        <v>542</v>
      </c>
      <c r="G96" s="303" t="s">
        <v>0</v>
      </c>
      <c r="H96" s="327">
        <v>0</v>
      </c>
      <c r="I96" s="327">
        <v>0</v>
      </c>
      <c r="J96" s="327">
        <v>0</v>
      </c>
      <c r="K96" s="327">
        <v>0</v>
      </c>
      <c r="L96" s="327">
        <v>0</v>
      </c>
      <c r="M96" s="155">
        <v>0</v>
      </c>
      <c r="N96" s="155">
        <v>0</v>
      </c>
      <c r="O96" s="328">
        <v>0</v>
      </c>
      <c r="P96" s="330">
        <v>0</v>
      </c>
      <c r="Q96" s="203" t="s">
        <v>536</v>
      </c>
      <c r="R96" s="52"/>
    </row>
    <row r="97" spans="2:18">
      <c r="B97" s="30"/>
      <c r="C97" s="215" t="s">
        <v>632</v>
      </c>
      <c r="D97" s="11" t="s">
        <v>624</v>
      </c>
      <c r="E97" s="206" t="s">
        <v>546</v>
      </c>
      <c r="F97" s="206" t="s">
        <v>544</v>
      </c>
      <c r="G97" s="303" t="s">
        <v>0</v>
      </c>
      <c r="H97" s="161">
        <v>0</v>
      </c>
      <c r="I97" s="161">
        <v>0</v>
      </c>
      <c r="J97" s="161">
        <v>0</v>
      </c>
      <c r="K97" s="161">
        <v>0</v>
      </c>
      <c r="L97" s="161">
        <v>1</v>
      </c>
      <c r="M97" s="161">
        <v>0</v>
      </c>
      <c r="N97" s="161">
        <v>0</v>
      </c>
      <c r="O97" s="328">
        <v>3.5003523918870329E-2</v>
      </c>
      <c r="P97" s="330">
        <v>3.5003523918870329E-2</v>
      </c>
      <c r="Q97" s="203" t="s">
        <v>536</v>
      </c>
      <c r="R97" s="52"/>
    </row>
    <row r="98" spans="2:18">
      <c r="B98" s="30"/>
      <c r="C98" s="216" t="s">
        <v>633</v>
      </c>
      <c r="D98" s="11" t="s">
        <v>634</v>
      </c>
      <c r="E98" s="206" t="s">
        <v>534</v>
      </c>
      <c r="F98" s="206" t="s">
        <v>535</v>
      </c>
      <c r="G98" s="303" t="s">
        <v>0</v>
      </c>
      <c r="H98" s="327">
        <v>0</v>
      </c>
      <c r="I98" s="327">
        <v>0</v>
      </c>
      <c r="J98" s="327">
        <v>0</v>
      </c>
      <c r="K98" s="327">
        <v>1</v>
      </c>
      <c r="L98" s="327">
        <v>2</v>
      </c>
      <c r="M98" s="155">
        <v>5</v>
      </c>
      <c r="N98" s="155">
        <v>3</v>
      </c>
      <c r="O98" s="328">
        <v>3.3946266574667723</v>
      </c>
      <c r="P98" s="330">
        <v>3.394315808297061</v>
      </c>
      <c r="Q98" s="203" t="s">
        <v>536</v>
      </c>
      <c r="R98" s="52"/>
    </row>
    <row r="99" spans="2:18">
      <c r="B99" s="30"/>
      <c r="C99" s="216" t="s">
        <v>635</v>
      </c>
      <c r="D99" s="11" t="s">
        <v>634</v>
      </c>
      <c r="E99" s="206" t="s">
        <v>534</v>
      </c>
      <c r="F99" s="206" t="s">
        <v>538</v>
      </c>
      <c r="G99" s="303" t="s">
        <v>0</v>
      </c>
      <c r="H99" s="327">
        <v>0</v>
      </c>
      <c r="I99" s="327">
        <v>0</v>
      </c>
      <c r="J99" s="327">
        <v>0</v>
      </c>
      <c r="K99" s="327">
        <v>0</v>
      </c>
      <c r="L99" s="327">
        <v>0</v>
      </c>
      <c r="M99" s="155">
        <v>0</v>
      </c>
      <c r="N99" s="155">
        <v>0</v>
      </c>
      <c r="O99" s="328">
        <v>0</v>
      </c>
      <c r="P99" s="330">
        <v>0</v>
      </c>
      <c r="Q99" s="203" t="s">
        <v>536</v>
      </c>
      <c r="R99" s="52"/>
    </row>
    <row r="100" spans="2:18">
      <c r="B100" s="30"/>
      <c r="C100" s="215" t="s">
        <v>636</v>
      </c>
      <c r="D100" s="11" t="s">
        <v>634</v>
      </c>
      <c r="E100" s="206" t="s">
        <v>534</v>
      </c>
      <c r="F100" s="206" t="s">
        <v>540</v>
      </c>
      <c r="G100" s="303" t="s">
        <v>0</v>
      </c>
      <c r="H100" s="327">
        <v>0</v>
      </c>
      <c r="I100" s="327">
        <v>0</v>
      </c>
      <c r="J100" s="327">
        <v>0</v>
      </c>
      <c r="K100" s="327">
        <v>0</v>
      </c>
      <c r="L100" s="327">
        <v>0</v>
      </c>
      <c r="M100" s="155">
        <v>0</v>
      </c>
      <c r="N100" s="155">
        <v>0</v>
      </c>
      <c r="O100" s="328">
        <v>0</v>
      </c>
      <c r="P100" s="330">
        <v>0</v>
      </c>
      <c r="Q100" s="203" t="s">
        <v>536</v>
      </c>
      <c r="R100" s="52"/>
    </row>
    <row r="101" spans="2:18">
      <c r="B101" s="30"/>
      <c r="C101" s="215" t="s">
        <v>637</v>
      </c>
      <c r="D101" s="11" t="s">
        <v>634</v>
      </c>
      <c r="E101" s="206" t="s">
        <v>534</v>
      </c>
      <c r="F101" s="206" t="s">
        <v>542</v>
      </c>
      <c r="G101" s="303" t="s">
        <v>0</v>
      </c>
      <c r="H101" s="327">
        <v>0</v>
      </c>
      <c r="I101" s="327">
        <v>0</v>
      </c>
      <c r="J101" s="327">
        <v>0</v>
      </c>
      <c r="K101" s="327">
        <v>0</v>
      </c>
      <c r="L101" s="327">
        <v>0</v>
      </c>
      <c r="M101" s="155">
        <v>0</v>
      </c>
      <c r="N101" s="155">
        <v>1</v>
      </c>
      <c r="O101" s="328">
        <v>0.38024618357472972</v>
      </c>
      <c r="P101" s="330">
        <v>0.37308014703546855</v>
      </c>
      <c r="Q101" s="203" t="s">
        <v>536</v>
      </c>
      <c r="R101" s="52"/>
    </row>
    <row r="102" spans="2:18">
      <c r="B102" s="30"/>
      <c r="C102" s="215" t="s">
        <v>638</v>
      </c>
      <c r="D102" s="11" t="s">
        <v>634</v>
      </c>
      <c r="E102" s="206" t="s">
        <v>534</v>
      </c>
      <c r="F102" s="206" t="s">
        <v>544</v>
      </c>
      <c r="G102" s="303" t="s">
        <v>0</v>
      </c>
      <c r="H102" s="161">
        <v>0</v>
      </c>
      <c r="I102" s="161">
        <v>0</v>
      </c>
      <c r="J102" s="161">
        <v>0</v>
      </c>
      <c r="K102" s="161">
        <v>1</v>
      </c>
      <c r="L102" s="161">
        <v>2</v>
      </c>
      <c r="M102" s="161">
        <v>5</v>
      </c>
      <c r="N102" s="161">
        <v>4</v>
      </c>
      <c r="O102" s="328">
        <v>3.774872841041502</v>
      </c>
      <c r="P102" s="330">
        <v>3.7673959553325296</v>
      </c>
      <c r="Q102" s="203" t="s">
        <v>536</v>
      </c>
      <c r="R102" s="52"/>
    </row>
    <row r="103" spans="2:18">
      <c r="B103" s="30"/>
      <c r="C103" s="215" t="s">
        <v>639</v>
      </c>
      <c r="D103" s="11" t="s">
        <v>634</v>
      </c>
      <c r="E103" s="206" t="s">
        <v>546</v>
      </c>
      <c r="F103" s="206" t="s">
        <v>535</v>
      </c>
      <c r="G103" s="303" t="s">
        <v>0</v>
      </c>
      <c r="H103" s="327">
        <v>0</v>
      </c>
      <c r="I103" s="327">
        <v>0</v>
      </c>
      <c r="J103" s="327">
        <v>0</v>
      </c>
      <c r="K103" s="327">
        <v>0</v>
      </c>
      <c r="L103" s="327">
        <v>0</v>
      </c>
      <c r="M103" s="155">
        <v>0</v>
      </c>
      <c r="N103" s="155">
        <v>0</v>
      </c>
      <c r="O103" s="328">
        <v>0</v>
      </c>
      <c r="P103" s="330">
        <v>0</v>
      </c>
      <c r="Q103" s="203" t="s">
        <v>536</v>
      </c>
      <c r="R103" s="52"/>
    </row>
    <row r="104" spans="2:18">
      <c r="B104" s="30"/>
      <c r="C104" s="215" t="s">
        <v>640</v>
      </c>
      <c r="D104" s="11" t="s">
        <v>634</v>
      </c>
      <c r="E104" s="206" t="s">
        <v>546</v>
      </c>
      <c r="F104" s="206" t="s">
        <v>538</v>
      </c>
      <c r="G104" s="303" t="s">
        <v>0</v>
      </c>
      <c r="H104" s="327">
        <v>0</v>
      </c>
      <c r="I104" s="327">
        <v>0</v>
      </c>
      <c r="J104" s="327">
        <v>0</v>
      </c>
      <c r="K104" s="327">
        <v>0</v>
      </c>
      <c r="L104" s="327">
        <v>0</v>
      </c>
      <c r="M104" s="155">
        <v>0</v>
      </c>
      <c r="N104" s="155">
        <v>0</v>
      </c>
      <c r="O104" s="328">
        <v>0</v>
      </c>
      <c r="P104" s="330">
        <v>0</v>
      </c>
      <c r="Q104" s="203" t="s">
        <v>536</v>
      </c>
      <c r="R104" s="52"/>
    </row>
    <row r="105" spans="2:18">
      <c r="B105" s="30"/>
      <c r="C105" s="215" t="s">
        <v>641</v>
      </c>
      <c r="D105" s="11" t="s">
        <v>634</v>
      </c>
      <c r="E105" s="206" t="s">
        <v>546</v>
      </c>
      <c r="F105" s="206" t="s">
        <v>540</v>
      </c>
      <c r="G105" s="303" t="s">
        <v>0</v>
      </c>
      <c r="H105" s="327">
        <v>0</v>
      </c>
      <c r="I105" s="327">
        <v>0</v>
      </c>
      <c r="J105" s="327">
        <v>0</v>
      </c>
      <c r="K105" s="327">
        <v>0</v>
      </c>
      <c r="L105" s="327">
        <v>0</v>
      </c>
      <c r="M105" s="155">
        <v>0</v>
      </c>
      <c r="N105" s="155">
        <v>0</v>
      </c>
      <c r="O105" s="328">
        <v>0</v>
      </c>
      <c r="P105" s="330">
        <v>0</v>
      </c>
      <c r="Q105" s="203" t="s">
        <v>536</v>
      </c>
      <c r="R105" s="52"/>
    </row>
    <row r="106" spans="2:18">
      <c r="B106" s="30"/>
      <c r="C106" s="215" t="s">
        <v>642</v>
      </c>
      <c r="D106" s="11" t="s">
        <v>634</v>
      </c>
      <c r="E106" s="206" t="s">
        <v>546</v>
      </c>
      <c r="F106" s="206" t="s">
        <v>542</v>
      </c>
      <c r="G106" s="303" t="s">
        <v>0</v>
      </c>
      <c r="H106" s="327">
        <v>0</v>
      </c>
      <c r="I106" s="327">
        <v>0</v>
      </c>
      <c r="J106" s="327">
        <v>0</v>
      </c>
      <c r="K106" s="327">
        <v>0</v>
      </c>
      <c r="L106" s="327">
        <v>0</v>
      </c>
      <c r="M106" s="155">
        <v>0</v>
      </c>
      <c r="N106" s="155">
        <v>0</v>
      </c>
      <c r="O106" s="328">
        <v>0</v>
      </c>
      <c r="P106" s="330">
        <v>0</v>
      </c>
      <c r="Q106" s="203" t="s">
        <v>536</v>
      </c>
      <c r="R106" s="52"/>
    </row>
    <row r="107" spans="2:18">
      <c r="B107" s="30"/>
      <c r="C107" s="215" t="s">
        <v>643</v>
      </c>
      <c r="D107" s="11" t="s">
        <v>634</v>
      </c>
      <c r="E107" s="206" t="s">
        <v>546</v>
      </c>
      <c r="F107" s="206" t="s">
        <v>544</v>
      </c>
      <c r="G107" s="303" t="s">
        <v>0</v>
      </c>
      <c r="H107" s="161">
        <v>0</v>
      </c>
      <c r="I107" s="161">
        <v>0</v>
      </c>
      <c r="J107" s="161">
        <v>0</v>
      </c>
      <c r="K107" s="161">
        <v>0</v>
      </c>
      <c r="L107" s="161">
        <v>0</v>
      </c>
      <c r="M107" s="161">
        <v>0</v>
      </c>
      <c r="N107" s="161">
        <v>0</v>
      </c>
      <c r="O107" s="328">
        <v>0</v>
      </c>
      <c r="P107" s="330">
        <v>0</v>
      </c>
      <c r="Q107" s="203" t="s">
        <v>536</v>
      </c>
      <c r="R107" s="52"/>
    </row>
    <row r="108" spans="2:18">
      <c r="B108" s="30"/>
      <c r="C108" s="216" t="s">
        <v>644</v>
      </c>
      <c r="D108" s="11" t="s">
        <v>645</v>
      </c>
      <c r="E108" s="206" t="s">
        <v>534</v>
      </c>
      <c r="F108" s="206" t="s">
        <v>535</v>
      </c>
      <c r="G108" s="303" t="s">
        <v>0</v>
      </c>
      <c r="H108" s="327">
        <v>1</v>
      </c>
      <c r="I108" s="327">
        <v>2</v>
      </c>
      <c r="J108" s="327">
        <v>1</v>
      </c>
      <c r="K108" s="327">
        <v>0</v>
      </c>
      <c r="L108" s="327">
        <v>0</v>
      </c>
      <c r="M108" s="155">
        <v>2</v>
      </c>
      <c r="N108" s="155">
        <v>0</v>
      </c>
      <c r="O108" s="328">
        <v>0.74396801996625717</v>
      </c>
      <c r="P108" s="330">
        <v>0.74394905519819388</v>
      </c>
      <c r="Q108" s="203" t="s">
        <v>536</v>
      </c>
      <c r="R108" s="52"/>
    </row>
    <row r="109" spans="2:18">
      <c r="B109" s="30"/>
      <c r="C109" s="216" t="s">
        <v>646</v>
      </c>
      <c r="D109" s="11" t="s">
        <v>645</v>
      </c>
      <c r="E109" s="206" t="s">
        <v>534</v>
      </c>
      <c r="F109" s="206" t="s">
        <v>538</v>
      </c>
      <c r="G109" s="303" t="s">
        <v>0</v>
      </c>
      <c r="H109" s="327">
        <v>0</v>
      </c>
      <c r="I109" s="327">
        <v>0</v>
      </c>
      <c r="J109" s="327">
        <v>0</v>
      </c>
      <c r="K109" s="327">
        <v>0</v>
      </c>
      <c r="L109" s="327">
        <v>0</v>
      </c>
      <c r="M109" s="155">
        <v>0</v>
      </c>
      <c r="N109" s="155">
        <v>0</v>
      </c>
      <c r="O109" s="328">
        <v>0</v>
      </c>
      <c r="P109" s="330">
        <v>0</v>
      </c>
      <c r="Q109" s="203" t="s">
        <v>536</v>
      </c>
      <c r="R109" s="52"/>
    </row>
    <row r="110" spans="2:18">
      <c r="B110" s="30"/>
      <c r="C110" s="215" t="s">
        <v>647</v>
      </c>
      <c r="D110" s="11" t="s">
        <v>645</v>
      </c>
      <c r="E110" s="206" t="s">
        <v>534</v>
      </c>
      <c r="F110" s="206" t="s">
        <v>540</v>
      </c>
      <c r="G110" s="303" t="s">
        <v>0</v>
      </c>
      <c r="H110" s="327">
        <v>0</v>
      </c>
      <c r="I110" s="327">
        <v>0</v>
      </c>
      <c r="J110" s="327">
        <v>0</v>
      </c>
      <c r="K110" s="327">
        <v>0</v>
      </c>
      <c r="L110" s="327">
        <v>0</v>
      </c>
      <c r="M110" s="155">
        <v>1</v>
      </c>
      <c r="N110" s="155">
        <v>0</v>
      </c>
      <c r="O110" s="328">
        <v>3.4127469831241188E-2</v>
      </c>
      <c r="P110" s="330">
        <v>3.3074690835507792E-2</v>
      </c>
      <c r="Q110" s="203" t="s">
        <v>536</v>
      </c>
      <c r="R110" s="52"/>
    </row>
    <row r="111" spans="2:18">
      <c r="B111" s="30"/>
      <c r="C111" s="215" t="s">
        <v>648</v>
      </c>
      <c r="D111" s="11" t="s">
        <v>645</v>
      </c>
      <c r="E111" s="206" t="s">
        <v>534</v>
      </c>
      <c r="F111" s="206" t="s">
        <v>542</v>
      </c>
      <c r="G111" s="303" t="s">
        <v>0</v>
      </c>
      <c r="H111" s="327">
        <v>0</v>
      </c>
      <c r="I111" s="327">
        <v>0</v>
      </c>
      <c r="J111" s="327">
        <v>0</v>
      </c>
      <c r="K111" s="327">
        <v>0</v>
      </c>
      <c r="L111" s="327">
        <v>1</v>
      </c>
      <c r="M111" s="155">
        <v>0</v>
      </c>
      <c r="N111" s="155">
        <v>0</v>
      </c>
      <c r="O111" s="328">
        <v>3.4093547657120089E-2</v>
      </c>
      <c r="P111" s="330">
        <v>3.302393878284305E-2</v>
      </c>
      <c r="Q111" s="203" t="s">
        <v>536</v>
      </c>
      <c r="R111" s="52"/>
    </row>
    <row r="112" spans="2:18">
      <c r="B112" s="30"/>
      <c r="C112" s="215" t="s">
        <v>649</v>
      </c>
      <c r="D112" s="11" t="s">
        <v>645</v>
      </c>
      <c r="E112" s="206" t="s">
        <v>534</v>
      </c>
      <c r="F112" s="206" t="s">
        <v>544</v>
      </c>
      <c r="G112" s="303" t="s">
        <v>0</v>
      </c>
      <c r="H112" s="161">
        <v>1</v>
      </c>
      <c r="I112" s="161">
        <v>2</v>
      </c>
      <c r="J112" s="161">
        <v>1</v>
      </c>
      <c r="K112" s="161">
        <v>0</v>
      </c>
      <c r="L112" s="161">
        <v>1</v>
      </c>
      <c r="M112" s="161">
        <v>3</v>
      </c>
      <c r="N112" s="161">
        <v>0</v>
      </c>
      <c r="O112" s="328">
        <v>0.81218903745461846</v>
      </c>
      <c r="P112" s="330">
        <v>0.81004768481654477</v>
      </c>
      <c r="Q112" s="203" t="s">
        <v>536</v>
      </c>
      <c r="R112" s="52"/>
    </row>
    <row r="113" spans="2:18">
      <c r="B113" s="30"/>
      <c r="C113" s="215" t="s">
        <v>650</v>
      </c>
      <c r="D113" s="11" t="s">
        <v>645</v>
      </c>
      <c r="E113" s="206" t="s">
        <v>546</v>
      </c>
      <c r="F113" s="206" t="s">
        <v>535</v>
      </c>
      <c r="G113" s="303" t="s">
        <v>0</v>
      </c>
      <c r="H113" s="327">
        <v>0</v>
      </c>
      <c r="I113" s="327">
        <v>0</v>
      </c>
      <c r="J113" s="327">
        <v>0</v>
      </c>
      <c r="K113" s="327">
        <v>0</v>
      </c>
      <c r="L113" s="327">
        <v>0</v>
      </c>
      <c r="M113" s="155">
        <v>0</v>
      </c>
      <c r="N113" s="155">
        <v>0</v>
      </c>
      <c r="O113" s="328">
        <v>0</v>
      </c>
      <c r="P113" s="330">
        <v>0</v>
      </c>
      <c r="Q113" s="203" t="s">
        <v>536</v>
      </c>
      <c r="R113" s="52"/>
    </row>
    <row r="114" spans="2:18">
      <c r="B114" s="30"/>
      <c r="C114" s="215" t="s">
        <v>651</v>
      </c>
      <c r="D114" s="11" t="s">
        <v>645</v>
      </c>
      <c r="E114" s="206" t="s">
        <v>546</v>
      </c>
      <c r="F114" s="206" t="s">
        <v>538</v>
      </c>
      <c r="G114" s="303" t="s">
        <v>0</v>
      </c>
      <c r="H114" s="327">
        <v>0</v>
      </c>
      <c r="I114" s="327">
        <v>0</v>
      </c>
      <c r="J114" s="327">
        <v>0</v>
      </c>
      <c r="K114" s="327">
        <v>0</v>
      </c>
      <c r="L114" s="327">
        <v>0</v>
      </c>
      <c r="M114" s="155">
        <v>0</v>
      </c>
      <c r="N114" s="155">
        <v>0</v>
      </c>
      <c r="O114" s="328">
        <v>0</v>
      </c>
      <c r="P114" s="330">
        <v>0</v>
      </c>
      <c r="Q114" s="203" t="s">
        <v>536</v>
      </c>
      <c r="R114" s="52"/>
    </row>
    <row r="115" spans="2:18">
      <c r="B115" s="30"/>
      <c r="C115" s="215" t="s">
        <v>652</v>
      </c>
      <c r="D115" s="11" t="s">
        <v>645</v>
      </c>
      <c r="E115" s="206" t="s">
        <v>546</v>
      </c>
      <c r="F115" s="206" t="s">
        <v>540</v>
      </c>
      <c r="G115" s="303" t="s">
        <v>0</v>
      </c>
      <c r="H115" s="327">
        <v>0</v>
      </c>
      <c r="I115" s="327">
        <v>0</v>
      </c>
      <c r="J115" s="327">
        <v>0</v>
      </c>
      <c r="K115" s="327">
        <v>0</v>
      </c>
      <c r="L115" s="327">
        <v>0</v>
      </c>
      <c r="M115" s="155">
        <v>0</v>
      </c>
      <c r="N115" s="155">
        <v>0</v>
      </c>
      <c r="O115" s="328">
        <v>0</v>
      </c>
      <c r="P115" s="330">
        <v>0</v>
      </c>
      <c r="Q115" s="203" t="s">
        <v>536</v>
      </c>
      <c r="R115" s="52"/>
    </row>
    <row r="116" spans="2:18">
      <c r="B116" s="30"/>
      <c r="C116" s="215" t="s">
        <v>653</v>
      </c>
      <c r="D116" s="11" t="s">
        <v>645</v>
      </c>
      <c r="E116" s="206" t="s">
        <v>546</v>
      </c>
      <c r="F116" s="206" t="s">
        <v>542</v>
      </c>
      <c r="G116" s="303" t="s">
        <v>0</v>
      </c>
      <c r="H116" s="327">
        <v>0</v>
      </c>
      <c r="I116" s="327">
        <v>0</v>
      </c>
      <c r="J116" s="327">
        <v>0</v>
      </c>
      <c r="K116" s="327">
        <v>0</v>
      </c>
      <c r="L116" s="327">
        <v>0</v>
      </c>
      <c r="M116" s="155">
        <v>0</v>
      </c>
      <c r="N116" s="155">
        <v>0</v>
      </c>
      <c r="O116" s="328">
        <v>0</v>
      </c>
      <c r="P116" s="330">
        <v>0</v>
      </c>
      <c r="Q116" s="203" t="s">
        <v>536</v>
      </c>
      <c r="R116" s="52"/>
    </row>
    <row r="117" spans="2:18">
      <c r="B117" s="30"/>
      <c r="C117" s="215" t="s">
        <v>654</v>
      </c>
      <c r="D117" s="11" t="s">
        <v>645</v>
      </c>
      <c r="E117" s="206" t="s">
        <v>546</v>
      </c>
      <c r="F117" s="206" t="s">
        <v>544</v>
      </c>
      <c r="G117" s="303" t="s">
        <v>0</v>
      </c>
      <c r="H117" s="161">
        <v>0</v>
      </c>
      <c r="I117" s="161">
        <v>0</v>
      </c>
      <c r="J117" s="161">
        <v>0</v>
      </c>
      <c r="K117" s="161">
        <v>0</v>
      </c>
      <c r="L117" s="161">
        <v>0</v>
      </c>
      <c r="M117" s="161">
        <v>0</v>
      </c>
      <c r="N117" s="161">
        <v>0</v>
      </c>
      <c r="O117" s="328">
        <v>0</v>
      </c>
      <c r="P117" s="330">
        <v>0</v>
      </c>
      <c r="Q117" s="203" t="s">
        <v>536</v>
      </c>
      <c r="R117" s="52"/>
    </row>
    <row r="118" spans="2:18">
      <c r="B118" s="30"/>
      <c r="C118" s="216" t="s">
        <v>655</v>
      </c>
      <c r="D118" s="11" t="s">
        <v>656</v>
      </c>
      <c r="E118" s="206" t="s">
        <v>534</v>
      </c>
      <c r="F118" s="206" t="s">
        <v>535</v>
      </c>
      <c r="G118" s="303" t="s">
        <v>0</v>
      </c>
      <c r="H118" s="327">
        <v>0</v>
      </c>
      <c r="I118" s="327">
        <v>0</v>
      </c>
      <c r="J118" s="327">
        <v>0</v>
      </c>
      <c r="K118" s="327">
        <v>0</v>
      </c>
      <c r="L118" s="327">
        <v>2</v>
      </c>
      <c r="M118" s="155">
        <v>5</v>
      </c>
      <c r="N118" s="155">
        <v>1</v>
      </c>
      <c r="O118" s="328">
        <v>1.5862128313165194</v>
      </c>
      <c r="P118" s="330">
        <v>1.5861648748442423</v>
      </c>
      <c r="Q118" s="203" t="s">
        <v>536</v>
      </c>
      <c r="R118" s="52"/>
    </row>
    <row r="119" spans="2:18">
      <c r="B119" s="30"/>
      <c r="C119" s="216" t="s">
        <v>657</v>
      </c>
      <c r="D119" s="11" t="s">
        <v>656</v>
      </c>
      <c r="E119" s="206" t="s">
        <v>534</v>
      </c>
      <c r="F119" s="206" t="s">
        <v>538</v>
      </c>
      <c r="G119" s="303" t="s">
        <v>0</v>
      </c>
      <c r="H119" s="327">
        <v>0</v>
      </c>
      <c r="I119" s="327">
        <v>0</v>
      </c>
      <c r="J119" s="327">
        <v>0</v>
      </c>
      <c r="K119" s="327">
        <v>0</v>
      </c>
      <c r="L119" s="327">
        <v>0</v>
      </c>
      <c r="M119" s="155">
        <v>0</v>
      </c>
      <c r="N119" s="155">
        <v>0</v>
      </c>
      <c r="O119" s="328">
        <v>0</v>
      </c>
      <c r="P119" s="330">
        <v>0</v>
      </c>
      <c r="Q119" s="203" t="s">
        <v>536</v>
      </c>
      <c r="R119" s="52"/>
    </row>
    <row r="120" spans="2:18">
      <c r="B120" s="30"/>
      <c r="C120" s="215" t="s">
        <v>658</v>
      </c>
      <c r="D120" s="11" t="s">
        <v>656</v>
      </c>
      <c r="E120" s="206" t="s">
        <v>534</v>
      </c>
      <c r="F120" s="206" t="s">
        <v>540</v>
      </c>
      <c r="G120" s="303" t="s">
        <v>0</v>
      </c>
      <c r="H120" s="327">
        <v>1</v>
      </c>
      <c r="I120" s="327">
        <v>2</v>
      </c>
      <c r="J120" s="327">
        <v>0</v>
      </c>
      <c r="K120" s="327">
        <v>0</v>
      </c>
      <c r="L120" s="327">
        <v>0</v>
      </c>
      <c r="M120" s="155">
        <v>1</v>
      </c>
      <c r="N120" s="155">
        <v>0</v>
      </c>
      <c r="O120" s="328">
        <v>0.39137149834478241</v>
      </c>
      <c r="P120" s="330">
        <v>0.34847470270231545</v>
      </c>
      <c r="Q120" s="203" t="s">
        <v>536</v>
      </c>
      <c r="R120" s="52"/>
    </row>
    <row r="121" spans="2:18">
      <c r="B121" s="30"/>
      <c r="C121" s="215" t="s">
        <v>659</v>
      </c>
      <c r="D121" s="11" t="s">
        <v>656</v>
      </c>
      <c r="E121" s="206" t="s">
        <v>534</v>
      </c>
      <c r="F121" s="206" t="s">
        <v>542</v>
      </c>
      <c r="G121" s="303" t="s">
        <v>0</v>
      </c>
      <c r="H121" s="327">
        <v>0</v>
      </c>
      <c r="I121" s="327">
        <v>0</v>
      </c>
      <c r="J121" s="327">
        <v>2</v>
      </c>
      <c r="K121" s="327">
        <v>1</v>
      </c>
      <c r="L121" s="327">
        <v>0</v>
      </c>
      <c r="M121" s="155">
        <v>1</v>
      </c>
      <c r="N121" s="155">
        <v>0</v>
      </c>
      <c r="O121" s="328">
        <v>0.38049328281562705</v>
      </c>
      <c r="P121" s="330">
        <v>0.32760963822348577</v>
      </c>
      <c r="Q121" s="203" t="s">
        <v>536</v>
      </c>
      <c r="R121" s="52"/>
    </row>
    <row r="122" spans="2:18">
      <c r="B122" s="30"/>
      <c r="C122" s="215" t="s">
        <v>660</v>
      </c>
      <c r="D122" s="11" t="s">
        <v>656</v>
      </c>
      <c r="E122" s="206" t="s">
        <v>534</v>
      </c>
      <c r="F122" s="206" t="s">
        <v>544</v>
      </c>
      <c r="G122" s="303" t="s">
        <v>0</v>
      </c>
      <c r="H122" s="161">
        <v>1</v>
      </c>
      <c r="I122" s="161">
        <v>2</v>
      </c>
      <c r="J122" s="161">
        <v>2</v>
      </c>
      <c r="K122" s="161">
        <v>1</v>
      </c>
      <c r="L122" s="161">
        <v>2</v>
      </c>
      <c r="M122" s="161">
        <v>7</v>
      </c>
      <c r="N122" s="161">
        <v>1</v>
      </c>
      <c r="O122" s="328">
        <v>2.3580776124769289</v>
      </c>
      <c r="P122" s="330">
        <v>2.2622492157700433</v>
      </c>
      <c r="Q122" s="203" t="s">
        <v>536</v>
      </c>
      <c r="R122" s="52"/>
    </row>
    <row r="123" spans="2:18">
      <c r="B123" s="30"/>
      <c r="C123" s="215" t="s">
        <v>661</v>
      </c>
      <c r="D123" s="11" t="s">
        <v>656</v>
      </c>
      <c r="E123" s="206" t="s">
        <v>546</v>
      </c>
      <c r="F123" s="206" t="s">
        <v>535</v>
      </c>
      <c r="G123" s="303" t="s">
        <v>0</v>
      </c>
      <c r="H123" s="327">
        <v>0</v>
      </c>
      <c r="I123" s="327">
        <v>0</v>
      </c>
      <c r="J123" s="327">
        <v>0</v>
      </c>
      <c r="K123" s="327">
        <v>0</v>
      </c>
      <c r="L123" s="327">
        <v>1</v>
      </c>
      <c r="M123" s="155">
        <v>0</v>
      </c>
      <c r="N123" s="155">
        <v>0</v>
      </c>
      <c r="O123" s="328">
        <v>0</v>
      </c>
      <c r="P123" s="330">
        <v>0</v>
      </c>
      <c r="Q123" s="203" t="s">
        <v>536</v>
      </c>
      <c r="R123" s="52"/>
    </row>
    <row r="124" spans="2:18">
      <c r="B124" s="30"/>
      <c r="C124" s="215" t="s">
        <v>662</v>
      </c>
      <c r="D124" s="11" t="s">
        <v>656</v>
      </c>
      <c r="E124" s="206" t="s">
        <v>546</v>
      </c>
      <c r="F124" s="206" t="s">
        <v>538</v>
      </c>
      <c r="G124" s="303" t="s">
        <v>0</v>
      </c>
      <c r="H124" s="327">
        <v>0</v>
      </c>
      <c r="I124" s="327">
        <v>0</v>
      </c>
      <c r="J124" s="327">
        <v>0</v>
      </c>
      <c r="K124" s="327">
        <v>0</v>
      </c>
      <c r="L124" s="327">
        <v>0</v>
      </c>
      <c r="M124" s="155">
        <v>0</v>
      </c>
      <c r="N124" s="155">
        <v>0</v>
      </c>
      <c r="O124" s="328">
        <v>0</v>
      </c>
      <c r="P124" s="330">
        <v>0</v>
      </c>
      <c r="Q124" s="203" t="s">
        <v>536</v>
      </c>
      <c r="R124" s="52"/>
    </row>
    <row r="125" spans="2:18">
      <c r="B125" s="30"/>
      <c r="C125" s="215" t="s">
        <v>663</v>
      </c>
      <c r="D125" s="11" t="s">
        <v>656</v>
      </c>
      <c r="E125" s="206" t="s">
        <v>546</v>
      </c>
      <c r="F125" s="206" t="s">
        <v>540</v>
      </c>
      <c r="G125" s="303" t="s">
        <v>0</v>
      </c>
      <c r="H125" s="327">
        <v>0</v>
      </c>
      <c r="I125" s="327">
        <v>0</v>
      </c>
      <c r="J125" s="327">
        <v>0</v>
      </c>
      <c r="K125" s="327">
        <v>0</v>
      </c>
      <c r="L125" s="327">
        <v>0</v>
      </c>
      <c r="M125" s="155">
        <v>0</v>
      </c>
      <c r="N125" s="155">
        <v>0</v>
      </c>
      <c r="O125" s="328">
        <v>0</v>
      </c>
      <c r="P125" s="330">
        <v>0</v>
      </c>
      <c r="Q125" s="203" t="s">
        <v>536</v>
      </c>
      <c r="R125" s="52"/>
    </row>
    <row r="126" spans="2:18">
      <c r="B126" s="30"/>
      <c r="C126" s="215" t="s">
        <v>664</v>
      </c>
      <c r="D126" s="11" t="s">
        <v>656</v>
      </c>
      <c r="E126" s="206" t="s">
        <v>546</v>
      </c>
      <c r="F126" s="206" t="s">
        <v>542</v>
      </c>
      <c r="G126" s="303" t="s">
        <v>0</v>
      </c>
      <c r="H126" s="327">
        <v>0</v>
      </c>
      <c r="I126" s="327">
        <v>0</v>
      </c>
      <c r="J126" s="327">
        <v>0</v>
      </c>
      <c r="K126" s="327">
        <v>0</v>
      </c>
      <c r="L126" s="327">
        <v>0</v>
      </c>
      <c r="M126" s="155">
        <v>0</v>
      </c>
      <c r="N126" s="155">
        <v>0</v>
      </c>
      <c r="O126" s="328">
        <v>0</v>
      </c>
      <c r="P126" s="330">
        <v>0</v>
      </c>
      <c r="Q126" s="203" t="s">
        <v>536</v>
      </c>
      <c r="R126" s="52"/>
    </row>
    <row r="127" spans="2:18">
      <c r="B127" s="30"/>
      <c r="C127" s="215" t="s">
        <v>665</v>
      </c>
      <c r="D127" s="11" t="s">
        <v>656</v>
      </c>
      <c r="E127" s="206" t="s">
        <v>546</v>
      </c>
      <c r="F127" s="206" t="s">
        <v>544</v>
      </c>
      <c r="G127" s="303" t="s">
        <v>0</v>
      </c>
      <c r="H127" s="161">
        <v>0</v>
      </c>
      <c r="I127" s="161">
        <v>0</v>
      </c>
      <c r="J127" s="161">
        <v>0</v>
      </c>
      <c r="K127" s="161">
        <v>0</v>
      </c>
      <c r="L127" s="161">
        <v>1</v>
      </c>
      <c r="M127" s="161">
        <v>0</v>
      </c>
      <c r="N127" s="161">
        <v>0</v>
      </c>
      <c r="O127" s="328">
        <v>0</v>
      </c>
      <c r="P127" s="330">
        <v>0</v>
      </c>
      <c r="Q127" s="203" t="s">
        <v>536</v>
      </c>
      <c r="R127" s="52"/>
    </row>
    <row r="128" spans="2:18">
      <c r="B128" s="30"/>
      <c r="C128" s="216" t="s">
        <v>666</v>
      </c>
      <c r="D128" s="11" t="s">
        <v>667</v>
      </c>
      <c r="E128" s="206" t="s">
        <v>534</v>
      </c>
      <c r="F128" s="206" t="s">
        <v>535</v>
      </c>
      <c r="G128" s="303" t="s">
        <v>0</v>
      </c>
      <c r="H128" s="327">
        <v>1</v>
      </c>
      <c r="I128" s="327">
        <v>2</v>
      </c>
      <c r="J128" s="327">
        <v>1</v>
      </c>
      <c r="K128" s="327">
        <v>1</v>
      </c>
      <c r="L128" s="327">
        <v>0</v>
      </c>
      <c r="M128" s="155">
        <v>0</v>
      </c>
      <c r="N128" s="155">
        <v>0</v>
      </c>
      <c r="O128" s="328">
        <v>0.31512064493049163</v>
      </c>
      <c r="P128" s="330">
        <v>0.31511301270979902</v>
      </c>
      <c r="Q128" s="203" t="s">
        <v>536</v>
      </c>
      <c r="R128" s="52"/>
    </row>
    <row r="129" spans="2:18">
      <c r="B129" s="30"/>
      <c r="C129" s="216" t="s">
        <v>668</v>
      </c>
      <c r="D129" s="11" t="s">
        <v>667</v>
      </c>
      <c r="E129" s="206" t="s">
        <v>534</v>
      </c>
      <c r="F129" s="206" t="s">
        <v>538</v>
      </c>
      <c r="G129" s="303" t="s">
        <v>0</v>
      </c>
      <c r="H129" s="327">
        <v>0</v>
      </c>
      <c r="I129" s="327">
        <v>0</v>
      </c>
      <c r="J129" s="327">
        <v>0</v>
      </c>
      <c r="K129" s="327">
        <v>0</v>
      </c>
      <c r="L129" s="327">
        <v>0</v>
      </c>
      <c r="M129" s="155">
        <v>0</v>
      </c>
      <c r="N129" s="155">
        <v>0</v>
      </c>
      <c r="O129" s="328">
        <v>0</v>
      </c>
      <c r="P129" s="330">
        <v>0</v>
      </c>
      <c r="Q129" s="203" t="s">
        <v>536</v>
      </c>
      <c r="R129" s="52"/>
    </row>
    <row r="130" spans="2:18">
      <c r="B130" s="30"/>
      <c r="C130" s="215" t="s">
        <v>669</v>
      </c>
      <c r="D130" s="11" t="s">
        <v>667</v>
      </c>
      <c r="E130" s="206" t="s">
        <v>534</v>
      </c>
      <c r="F130" s="206" t="s">
        <v>540</v>
      </c>
      <c r="G130" s="303" t="s">
        <v>0</v>
      </c>
      <c r="H130" s="327">
        <v>0</v>
      </c>
      <c r="I130" s="327">
        <v>0</v>
      </c>
      <c r="J130" s="327">
        <v>0</v>
      </c>
      <c r="K130" s="327">
        <v>0</v>
      </c>
      <c r="L130" s="327">
        <v>0</v>
      </c>
      <c r="M130" s="155">
        <v>0</v>
      </c>
      <c r="N130" s="155">
        <v>0</v>
      </c>
      <c r="O130" s="328">
        <v>0</v>
      </c>
      <c r="P130" s="330">
        <v>0</v>
      </c>
      <c r="Q130" s="203" t="s">
        <v>536</v>
      </c>
      <c r="R130" s="52"/>
    </row>
    <row r="131" spans="2:18">
      <c r="B131" s="30"/>
      <c r="C131" s="215" t="s">
        <v>670</v>
      </c>
      <c r="D131" s="11" t="s">
        <v>667</v>
      </c>
      <c r="E131" s="206" t="s">
        <v>534</v>
      </c>
      <c r="F131" s="206" t="s">
        <v>542</v>
      </c>
      <c r="G131" s="303" t="s">
        <v>0</v>
      </c>
      <c r="H131" s="327">
        <v>0</v>
      </c>
      <c r="I131" s="327">
        <v>0</v>
      </c>
      <c r="J131" s="327">
        <v>0</v>
      </c>
      <c r="K131" s="327">
        <v>0</v>
      </c>
      <c r="L131" s="327">
        <v>1</v>
      </c>
      <c r="M131" s="155">
        <v>0</v>
      </c>
      <c r="N131" s="155">
        <v>0</v>
      </c>
      <c r="O131" s="328">
        <v>5.5128245997806254E-2</v>
      </c>
      <c r="P131" s="330">
        <v>5.0012773559818618E-2</v>
      </c>
      <c r="Q131" s="203" t="s">
        <v>536</v>
      </c>
      <c r="R131" s="52"/>
    </row>
    <row r="132" spans="2:18">
      <c r="B132" s="30"/>
      <c r="C132" s="215" t="s">
        <v>671</v>
      </c>
      <c r="D132" s="11" t="s">
        <v>667</v>
      </c>
      <c r="E132" s="206" t="s">
        <v>534</v>
      </c>
      <c r="F132" s="206" t="s">
        <v>544</v>
      </c>
      <c r="G132" s="303" t="s">
        <v>0</v>
      </c>
      <c r="H132" s="161">
        <v>1</v>
      </c>
      <c r="I132" s="161">
        <v>2</v>
      </c>
      <c r="J132" s="161">
        <v>1</v>
      </c>
      <c r="K132" s="161">
        <v>1</v>
      </c>
      <c r="L132" s="161">
        <v>1</v>
      </c>
      <c r="M132" s="161">
        <v>0</v>
      </c>
      <c r="N132" s="161">
        <v>0</v>
      </c>
      <c r="O132" s="328">
        <v>0.37024889092829788</v>
      </c>
      <c r="P132" s="330">
        <v>0.36512578626961767</v>
      </c>
      <c r="Q132" s="203" t="s">
        <v>536</v>
      </c>
      <c r="R132" s="52"/>
    </row>
    <row r="133" spans="2:18">
      <c r="B133" s="30"/>
      <c r="C133" s="215" t="s">
        <v>672</v>
      </c>
      <c r="D133" s="11" t="s">
        <v>667</v>
      </c>
      <c r="E133" s="206" t="s">
        <v>546</v>
      </c>
      <c r="F133" s="206" t="s">
        <v>535</v>
      </c>
      <c r="G133" s="303" t="s">
        <v>0</v>
      </c>
      <c r="H133" s="327">
        <v>0</v>
      </c>
      <c r="I133" s="327">
        <v>0</v>
      </c>
      <c r="J133" s="328">
        <v>1</v>
      </c>
      <c r="K133" s="327">
        <v>0</v>
      </c>
      <c r="L133" s="327">
        <v>0</v>
      </c>
      <c r="M133" s="155">
        <v>0</v>
      </c>
      <c r="N133" s="155">
        <v>0</v>
      </c>
      <c r="O133" s="328">
        <v>3.5003523918870336E-2</v>
      </c>
      <c r="P133" s="330">
        <v>3.5003523918870336E-2</v>
      </c>
      <c r="Q133" s="203" t="s">
        <v>536</v>
      </c>
      <c r="R133" s="52"/>
    </row>
    <row r="134" spans="2:18">
      <c r="B134" s="30"/>
      <c r="C134" s="215" t="s">
        <v>673</v>
      </c>
      <c r="D134" s="11" t="s">
        <v>667</v>
      </c>
      <c r="E134" s="206" t="s">
        <v>546</v>
      </c>
      <c r="F134" s="206" t="s">
        <v>538</v>
      </c>
      <c r="G134" s="303" t="s">
        <v>0</v>
      </c>
      <c r="H134" s="327">
        <v>0</v>
      </c>
      <c r="I134" s="327">
        <v>0</v>
      </c>
      <c r="J134" s="327">
        <v>0</v>
      </c>
      <c r="K134" s="327">
        <v>0</v>
      </c>
      <c r="L134" s="327">
        <v>0</v>
      </c>
      <c r="M134" s="155">
        <v>0</v>
      </c>
      <c r="N134" s="155">
        <v>0</v>
      </c>
      <c r="O134" s="328">
        <v>0</v>
      </c>
      <c r="P134" s="330">
        <v>0</v>
      </c>
      <c r="Q134" s="203" t="s">
        <v>536</v>
      </c>
      <c r="R134" s="52"/>
    </row>
    <row r="135" spans="2:18">
      <c r="B135" s="30"/>
      <c r="C135" s="215" t="s">
        <v>674</v>
      </c>
      <c r="D135" s="11" t="s">
        <v>667</v>
      </c>
      <c r="E135" s="206" t="s">
        <v>546</v>
      </c>
      <c r="F135" s="206" t="s">
        <v>540</v>
      </c>
      <c r="G135" s="303" t="s">
        <v>0</v>
      </c>
      <c r="H135" s="327">
        <v>0</v>
      </c>
      <c r="I135" s="327">
        <v>0</v>
      </c>
      <c r="J135" s="327">
        <v>0</v>
      </c>
      <c r="K135" s="327">
        <v>0</v>
      </c>
      <c r="L135" s="327">
        <v>0</v>
      </c>
      <c r="M135" s="155">
        <v>0</v>
      </c>
      <c r="N135" s="155">
        <v>0</v>
      </c>
      <c r="O135" s="328">
        <v>0</v>
      </c>
      <c r="P135" s="330">
        <v>0</v>
      </c>
      <c r="Q135" s="203" t="s">
        <v>536</v>
      </c>
      <c r="R135" s="52"/>
    </row>
    <row r="136" spans="2:18">
      <c r="B136" s="30"/>
      <c r="C136" s="215" t="s">
        <v>675</v>
      </c>
      <c r="D136" s="11" t="s">
        <v>667</v>
      </c>
      <c r="E136" s="206" t="s">
        <v>546</v>
      </c>
      <c r="F136" s="206" t="s">
        <v>542</v>
      </c>
      <c r="G136" s="303" t="s">
        <v>0</v>
      </c>
      <c r="H136" s="327">
        <v>0</v>
      </c>
      <c r="I136" s="327">
        <v>0</v>
      </c>
      <c r="J136" s="327">
        <v>0</v>
      </c>
      <c r="K136" s="327">
        <v>0</v>
      </c>
      <c r="L136" s="327">
        <v>0</v>
      </c>
      <c r="M136" s="155">
        <v>0</v>
      </c>
      <c r="N136" s="155">
        <v>0</v>
      </c>
      <c r="O136" s="328">
        <v>0</v>
      </c>
      <c r="P136" s="330">
        <v>0</v>
      </c>
      <c r="Q136" s="203" t="s">
        <v>536</v>
      </c>
      <c r="R136" s="52"/>
    </row>
    <row r="137" spans="2:18">
      <c r="B137" s="30"/>
      <c r="C137" s="215" t="s">
        <v>676</v>
      </c>
      <c r="D137" s="11" t="s">
        <v>667</v>
      </c>
      <c r="E137" s="206" t="s">
        <v>546</v>
      </c>
      <c r="F137" s="206" t="s">
        <v>544</v>
      </c>
      <c r="G137" s="303" t="s">
        <v>0</v>
      </c>
      <c r="H137" s="161">
        <v>0</v>
      </c>
      <c r="I137" s="161">
        <v>0</v>
      </c>
      <c r="J137" s="161">
        <v>1</v>
      </c>
      <c r="K137" s="161">
        <v>0</v>
      </c>
      <c r="L137" s="161">
        <v>0</v>
      </c>
      <c r="M137" s="161">
        <v>0</v>
      </c>
      <c r="N137" s="161">
        <v>0</v>
      </c>
      <c r="O137" s="328">
        <v>3.5003523918870336E-2</v>
      </c>
      <c r="P137" s="330">
        <v>3.5003523918870336E-2</v>
      </c>
      <c r="Q137" s="203" t="s">
        <v>536</v>
      </c>
      <c r="R137" s="52"/>
    </row>
    <row r="138" spans="2:18">
      <c r="B138" s="30"/>
      <c r="C138" s="216" t="s">
        <v>677</v>
      </c>
      <c r="D138" s="11" t="s">
        <v>678</v>
      </c>
      <c r="E138" s="206" t="s">
        <v>534</v>
      </c>
      <c r="F138" s="206" t="s">
        <v>535</v>
      </c>
      <c r="G138" s="303" t="s">
        <v>0</v>
      </c>
      <c r="H138" s="327">
        <v>0</v>
      </c>
      <c r="I138" s="327">
        <v>0</v>
      </c>
      <c r="J138" s="327">
        <v>0</v>
      </c>
      <c r="K138" s="327">
        <v>0</v>
      </c>
      <c r="L138" s="327">
        <v>0</v>
      </c>
      <c r="M138" s="155">
        <v>0</v>
      </c>
      <c r="N138" s="155">
        <v>0</v>
      </c>
      <c r="O138" s="328">
        <v>0</v>
      </c>
      <c r="P138" s="330">
        <v>0</v>
      </c>
      <c r="Q138" s="203" t="s">
        <v>536</v>
      </c>
      <c r="R138" s="52"/>
    </row>
    <row r="139" spans="2:18">
      <c r="B139" s="30"/>
      <c r="C139" s="216" t="s">
        <v>679</v>
      </c>
      <c r="D139" s="11" t="s">
        <v>678</v>
      </c>
      <c r="E139" s="206" t="s">
        <v>534</v>
      </c>
      <c r="F139" s="206" t="s">
        <v>538</v>
      </c>
      <c r="G139" s="303" t="s">
        <v>0</v>
      </c>
      <c r="H139" s="327">
        <v>0</v>
      </c>
      <c r="I139" s="327">
        <v>0</v>
      </c>
      <c r="J139" s="327">
        <v>0</v>
      </c>
      <c r="K139" s="327">
        <v>0</v>
      </c>
      <c r="L139" s="327">
        <v>0</v>
      </c>
      <c r="M139" s="155">
        <v>0</v>
      </c>
      <c r="N139" s="155">
        <v>0</v>
      </c>
      <c r="O139" s="328">
        <v>0</v>
      </c>
      <c r="P139" s="330">
        <v>0</v>
      </c>
      <c r="Q139" s="203" t="s">
        <v>536</v>
      </c>
      <c r="R139" s="52"/>
    </row>
    <row r="140" spans="2:18">
      <c r="B140" s="30"/>
      <c r="C140" s="215" t="s">
        <v>680</v>
      </c>
      <c r="D140" s="11" t="s">
        <v>678</v>
      </c>
      <c r="E140" s="206" t="s">
        <v>534</v>
      </c>
      <c r="F140" s="206" t="s">
        <v>540</v>
      </c>
      <c r="G140" s="303" t="s">
        <v>0</v>
      </c>
      <c r="H140" s="327">
        <v>0</v>
      </c>
      <c r="I140" s="327">
        <v>0</v>
      </c>
      <c r="J140" s="327">
        <v>0</v>
      </c>
      <c r="K140" s="327">
        <v>0</v>
      </c>
      <c r="L140" s="327">
        <v>0</v>
      </c>
      <c r="M140" s="155">
        <v>0</v>
      </c>
      <c r="N140" s="155">
        <v>0</v>
      </c>
      <c r="O140" s="328">
        <v>0</v>
      </c>
      <c r="P140" s="330">
        <v>0</v>
      </c>
      <c r="Q140" s="203" t="s">
        <v>536</v>
      </c>
      <c r="R140" s="52"/>
    </row>
    <row r="141" spans="2:18">
      <c r="B141" s="30"/>
      <c r="C141" s="215" t="s">
        <v>681</v>
      </c>
      <c r="D141" s="11" t="s">
        <v>678</v>
      </c>
      <c r="E141" s="206" t="s">
        <v>534</v>
      </c>
      <c r="F141" s="206" t="s">
        <v>542</v>
      </c>
      <c r="G141" s="303" t="s">
        <v>0</v>
      </c>
      <c r="H141" s="327">
        <v>0</v>
      </c>
      <c r="I141" s="327">
        <v>0</v>
      </c>
      <c r="J141" s="327">
        <v>0</v>
      </c>
      <c r="K141" s="327">
        <v>0</v>
      </c>
      <c r="L141" s="327">
        <v>0</v>
      </c>
      <c r="M141" s="155">
        <v>0</v>
      </c>
      <c r="N141" s="155">
        <v>0</v>
      </c>
      <c r="O141" s="328">
        <v>0</v>
      </c>
      <c r="P141" s="330">
        <v>0</v>
      </c>
      <c r="Q141" s="203" t="s">
        <v>536</v>
      </c>
      <c r="R141" s="52"/>
    </row>
    <row r="142" spans="2:18">
      <c r="B142" s="30"/>
      <c r="C142" s="215" t="s">
        <v>682</v>
      </c>
      <c r="D142" s="11" t="s">
        <v>678</v>
      </c>
      <c r="E142" s="206" t="s">
        <v>534</v>
      </c>
      <c r="F142" s="206" t="s">
        <v>544</v>
      </c>
      <c r="G142" s="303" t="s">
        <v>0</v>
      </c>
      <c r="H142" s="161">
        <v>0</v>
      </c>
      <c r="I142" s="161">
        <v>0</v>
      </c>
      <c r="J142" s="161">
        <v>0</v>
      </c>
      <c r="K142" s="161">
        <v>0</v>
      </c>
      <c r="L142" s="161">
        <v>0</v>
      </c>
      <c r="M142" s="161">
        <v>0</v>
      </c>
      <c r="N142" s="161">
        <v>0</v>
      </c>
      <c r="O142" s="328">
        <v>0</v>
      </c>
      <c r="P142" s="330">
        <v>0</v>
      </c>
      <c r="Q142" s="203" t="s">
        <v>536</v>
      </c>
      <c r="R142" s="52"/>
    </row>
    <row r="143" spans="2:18">
      <c r="B143" s="30"/>
      <c r="C143" s="215" t="s">
        <v>683</v>
      </c>
      <c r="D143" s="11" t="s">
        <v>678</v>
      </c>
      <c r="E143" s="206" t="s">
        <v>546</v>
      </c>
      <c r="F143" s="206" t="s">
        <v>535</v>
      </c>
      <c r="G143" s="303" t="s">
        <v>0</v>
      </c>
      <c r="H143" s="327">
        <v>0</v>
      </c>
      <c r="I143" s="327">
        <v>0</v>
      </c>
      <c r="J143" s="327">
        <v>0</v>
      </c>
      <c r="K143" s="327">
        <v>0</v>
      </c>
      <c r="L143" s="327">
        <v>0</v>
      </c>
      <c r="M143" s="155">
        <v>0</v>
      </c>
      <c r="N143" s="155">
        <v>0</v>
      </c>
      <c r="O143" s="328">
        <v>0</v>
      </c>
      <c r="P143" s="330">
        <v>0</v>
      </c>
      <c r="Q143" s="203" t="s">
        <v>536</v>
      </c>
      <c r="R143" s="52"/>
    </row>
    <row r="144" spans="2:18">
      <c r="B144" s="30"/>
      <c r="C144" s="215" t="s">
        <v>684</v>
      </c>
      <c r="D144" s="11" t="s">
        <v>678</v>
      </c>
      <c r="E144" s="206" t="s">
        <v>546</v>
      </c>
      <c r="F144" s="206" t="s">
        <v>538</v>
      </c>
      <c r="G144" s="303" t="s">
        <v>0</v>
      </c>
      <c r="H144" s="327">
        <v>0</v>
      </c>
      <c r="I144" s="327">
        <v>0</v>
      </c>
      <c r="J144" s="327">
        <v>0</v>
      </c>
      <c r="K144" s="327">
        <v>0</v>
      </c>
      <c r="L144" s="327">
        <v>0</v>
      </c>
      <c r="M144" s="155">
        <v>0</v>
      </c>
      <c r="N144" s="155">
        <v>0</v>
      </c>
      <c r="O144" s="328">
        <v>0</v>
      </c>
      <c r="P144" s="330">
        <v>0</v>
      </c>
      <c r="Q144" s="203" t="s">
        <v>536</v>
      </c>
      <c r="R144" s="52"/>
    </row>
    <row r="145" spans="2:18">
      <c r="B145" s="30"/>
      <c r="C145" s="215" t="s">
        <v>685</v>
      </c>
      <c r="D145" s="11" t="s">
        <v>678</v>
      </c>
      <c r="E145" s="206" t="s">
        <v>546</v>
      </c>
      <c r="F145" s="206" t="s">
        <v>540</v>
      </c>
      <c r="G145" s="303" t="s">
        <v>0</v>
      </c>
      <c r="H145" s="327">
        <v>0</v>
      </c>
      <c r="I145" s="327">
        <v>0</v>
      </c>
      <c r="J145" s="327">
        <v>0</v>
      </c>
      <c r="K145" s="327">
        <v>0</v>
      </c>
      <c r="L145" s="327">
        <v>0</v>
      </c>
      <c r="M145" s="155">
        <v>0</v>
      </c>
      <c r="N145" s="155">
        <v>0</v>
      </c>
      <c r="O145" s="328">
        <v>0</v>
      </c>
      <c r="P145" s="330">
        <v>0</v>
      </c>
      <c r="Q145" s="203" t="s">
        <v>536</v>
      </c>
      <c r="R145" s="52"/>
    </row>
    <row r="146" spans="2:18">
      <c r="B146" s="30"/>
      <c r="C146" s="215" t="s">
        <v>686</v>
      </c>
      <c r="D146" s="11" t="s">
        <v>678</v>
      </c>
      <c r="E146" s="206" t="s">
        <v>546</v>
      </c>
      <c r="F146" s="206" t="s">
        <v>542</v>
      </c>
      <c r="G146" s="303" t="s">
        <v>0</v>
      </c>
      <c r="H146" s="327">
        <v>0</v>
      </c>
      <c r="I146" s="327">
        <v>0</v>
      </c>
      <c r="J146" s="327">
        <v>0</v>
      </c>
      <c r="K146" s="327">
        <v>0</v>
      </c>
      <c r="L146" s="327">
        <v>0</v>
      </c>
      <c r="M146" s="155">
        <v>0</v>
      </c>
      <c r="N146" s="155">
        <v>0</v>
      </c>
      <c r="O146" s="328">
        <v>0</v>
      </c>
      <c r="P146" s="330">
        <v>0</v>
      </c>
      <c r="Q146" s="203" t="s">
        <v>536</v>
      </c>
      <c r="R146" s="52"/>
    </row>
    <row r="147" spans="2:18">
      <c r="B147" s="30"/>
      <c r="C147" s="215" t="s">
        <v>687</v>
      </c>
      <c r="D147" s="11" t="s">
        <v>678</v>
      </c>
      <c r="E147" s="206" t="s">
        <v>546</v>
      </c>
      <c r="F147" s="206" t="s">
        <v>544</v>
      </c>
      <c r="G147" s="303" t="s">
        <v>0</v>
      </c>
      <c r="H147" s="161">
        <v>0</v>
      </c>
      <c r="I147" s="161">
        <v>0</v>
      </c>
      <c r="J147" s="161">
        <v>0</v>
      </c>
      <c r="K147" s="161">
        <v>0</v>
      </c>
      <c r="L147" s="161">
        <v>0</v>
      </c>
      <c r="M147" s="161">
        <v>0</v>
      </c>
      <c r="N147" s="161">
        <v>0</v>
      </c>
      <c r="O147" s="328">
        <v>0</v>
      </c>
      <c r="P147" s="330">
        <v>0</v>
      </c>
      <c r="Q147" s="203" t="s">
        <v>536</v>
      </c>
      <c r="R147" s="52"/>
    </row>
    <row r="148" spans="2:18">
      <c r="B148" s="30"/>
      <c r="C148" s="216" t="s">
        <v>688</v>
      </c>
      <c r="D148" s="11" t="s">
        <v>689</v>
      </c>
      <c r="E148" s="206" t="s">
        <v>534</v>
      </c>
      <c r="F148" s="206" t="s">
        <v>535</v>
      </c>
      <c r="G148" s="303" t="s">
        <v>0</v>
      </c>
      <c r="H148" s="327">
        <v>0</v>
      </c>
      <c r="I148" s="327">
        <v>0</v>
      </c>
      <c r="J148" s="327">
        <v>0</v>
      </c>
      <c r="K148" s="327">
        <v>0</v>
      </c>
      <c r="L148" s="327">
        <v>0</v>
      </c>
      <c r="M148" s="155">
        <v>0</v>
      </c>
      <c r="N148" s="155">
        <v>0</v>
      </c>
      <c r="O148" s="328">
        <v>0</v>
      </c>
      <c r="P148" s="330">
        <v>0</v>
      </c>
      <c r="Q148" s="203" t="s">
        <v>536</v>
      </c>
      <c r="R148" s="52"/>
    </row>
    <row r="149" spans="2:18">
      <c r="B149" s="30"/>
      <c r="C149" s="216" t="s">
        <v>690</v>
      </c>
      <c r="D149" s="11" t="s">
        <v>689</v>
      </c>
      <c r="E149" s="206" t="s">
        <v>534</v>
      </c>
      <c r="F149" s="206" t="s">
        <v>538</v>
      </c>
      <c r="G149" s="303" t="s">
        <v>0</v>
      </c>
      <c r="H149" s="327">
        <v>0</v>
      </c>
      <c r="I149" s="327">
        <v>0</v>
      </c>
      <c r="J149" s="327">
        <v>0</v>
      </c>
      <c r="K149" s="327">
        <v>0</v>
      </c>
      <c r="L149" s="327">
        <v>0</v>
      </c>
      <c r="M149" s="155">
        <v>0</v>
      </c>
      <c r="N149" s="155">
        <v>0</v>
      </c>
      <c r="O149" s="328">
        <v>0</v>
      </c>
      <c r="P149" s="330">
        <v>0</v>
      </c>
      <c r="Q149" s="203" t="s">
        <v>536</v>
      </c>
      <c r="R149" s="52"/>
    </row>
    <row r="150" spans="2:18">
      <c r="B150" s="30"/>
      <c r="C150" s="215" t="s">
        <v>691</v>
      </c>
      <c r="D150" s="11" t="s">
        <v>689</v>
      </c>
      <c r="E150" s="206" t="s">
        <v>534</v>
      </c>
      <c r="F150" s="206" t="s">
        <v>540</v>
      </c>
      <c r="G150" s="303" t="s">
        <v>0</v>
      </c>
      <c r="H150" s="327">
        <v>0</v>
      </c>
      <c r="I150" s="327">
        <v>0</v>
      </c>
      <c r="J150" s="327">
        <v>0</v>
      </c>
      <c r="K150" s="327">
        <v>0</v>
      </c>
      <c r="L150" s="327">
        <v>0</v>
      </c>
      <c r="M150" s="155">
        <v>0</v>
      </c>
      <c r="N150" s="155">
        <v>0</v>
      </c>
      <c r="O150" s="328">
        <v>0</v>
      </c>
      <c r="P150" s="330">
        <v>0</v>
      </c>
      <c r="Q150" s="203" t="s">
        <v>536</v>
      </c>
      <c r="R150" s="52"/>
    </row>
    <row r="151" spans="2:18">
      <c r="B151" s="30"/>
      <c r="C151" s="215" t="s">
        <v>692</v>
      </c>
      <c r="D151" s="11" t="s">
        <v>689</v>
      </c>
      <c r="E151" s="206" t="s">
        <v>534</v>
      </c>
      <c r="F151" s="206" t="s">
        <v>542</v>
      </c>
      <c r="G151" s="303" t="s">
        <v>0</v>
      </c>
      <c r="H151" s="327">
        <v>0</v>
      </c>
      <c r="I151" s="327">
        <v>0</v>
      </c>
      <c r="J151" s="327">
        <v>0</v>
      </c>
      <c r="K151" s="327">
        <v>0</v>
      </c>
      <c r="L151" s="327">
        <v>0</v>
      </c>
      <c r="M151" s="155">
        <v>0</v>
      </c>
      <c r="N151" s="155">
        <v>0</v>
      </c>
      <c r="O151" s="328">
        <v>0</v>
      </c>
      <c r="P151" s="330">
        <v>0</v>
      </c>
      <c r="Q151" s="203" t="s">
        <v>536</v>
      </c>
      <c r="R151" s="52"/>
    </row>
    <row r="152" spans="2:18">
      <c r="B152" s="30"/>
      <c r="C152" s="215" t="s">
        <v>693</v>
      </c>
      <c r="D152" s="11" t="s">
        <v>689</v>
      </c>
      <c r="E152" s="206" t="s">
        <v>534</v>
      </c>
      <c r="F152" s="206" t="s">
        <v>544</v>
      </c>
      <c r="G152" s="303" t="s">
        <v>0</v>
      </c>
      <c r="H152" s="161">
        <v>0</v>
      </c>
      <c r="I152" s="161">
        <v>0</v>
      </c>
      <c r="J152" s="161">
        <v>0</v>
      </c>
      <c r="K152" s="161">
        <v>0</v>
      </c>
      <c r="L152" s="161">
        <v>0</v>
      </c>
      <c r="M152" s="161">
        <v>0</v>
      </c>
      <c r="N152" s="161">
        <v>0</v>
      </c>
      <c r="O152" s="328">
        <v>0</v>
      </c>
      <c r="P152" s="330">
        <v>0</v>
      </c>
      <c r="Q152" s="203" t="s">
        <v>536</v>
      </c>
      <c r="R152" s="52"/>
    </row>
    <row r="153" spans="2:18">
      <c r="B153" s="30"/>
      <c r="C153" s="215" t="s">
        <v>694</v>
      </c>
      <c r="D153" s="11" t="s">
        <v>689</v>
      </c>
      <c r="E153" s="206" t="s">
        <v>546</v>
      </c>
      <c r="F153" s="206" t="s">
        <v>535</v>
      </c>
      <c r="G153" s="303" t="s">
        <v>0</v>
      </c>
      <c r="H153" s="327">
        <v>0</v>
      </c>
      <c r="I153" s="327">
        <v>0</v>
      </c>
      <c r="J153" s="327">
        <v>0</v>
      </c>
      <c r="K153" s="327">
        <v>0</v>
      </c>
      <c r="L153" s="327">
        <v>0</v>
      </c>
      <c r="M153" s="155">
        <v>0</v>
      </c>
      <c r="N153" s="155">
        <v>0</v>
      </c>
      <c r="O153" s="328">
        <v>0</v>
      </c>
      <c r="P153" s="330">
        <v>0</v>
      </c>
      <c r="Q153" s="203" t="s">
        <v>536</v>
      </c>
      <c r="R153" s="52"/>
    </row>
    <row r="154" spans="2:18">
      <c r="B154" s="30"/>
      <c r="C154" s="215" t="s">
        <v>695</v>
      </c>
      <c r="D154" s="11" t="s">
        <v>689</v>
      </c>
      <c r="E154" s="206" t="s">
        <v>546</v>
      </c>
      <c r="F154" s="206" t="s">
        <v>538</v>
      </c>
      <c r="G154" s="303" t="s">
        <v>0</v>
      </c>
      <c r="H154" s="327">
        <v>0</v>
      </c>
      <c r="I154" s="327">
        <v>0</v>
      </c>
      <c r="J154" s="327">
        <v>0</v>
      </c>
      <c r="K154" s="327">
        <v>0</v>
      </c>
      <c r="L154" s="327">
        <v>0</v>
      </c>
      <c r="M154" s="155">
        <v>0</v>
      </c>
      <c r="N154" s="155">
        <v>0</v>
      </c>
      <c r="O154" s="328">
        <v>0</v>
      </c>
      <c r="P154" s="330">
        <v>0</v>
      </c>
      <c r="Q154" s="203" t="s">
        <v>536</v>
      </c>
      <c r="R154" s="52"/>
    </row>
    <row r="155" spans="2:18">
      <c r="B155" s="30"/>
      <c r="C155" s="215" t="s">
        <v>696</v>
      </c>
      <c r="D155" s="11" t="s">
        <v>689</v>
      </c>
      <c r="E155" s="206" t="s">
        <v>546</v>
      </c>
      <c r="F155" s="206" t="s">
        <v>540</v>
      </c>
      <c r="G155" s="303" t="s">
        <v>0</v>
      </c>
      <c r="H155" s="327">
        <v>0</v>
      </c>
      <c r="I155" s="327">
        <v>0</v>
      </c>
      <c r="J155" s="327">
        <v>0</v>
      </c>
      <c r="K155" s="327">
        <v>0</v>
      </c>
      <c r="L155" s="327">
        <v>0</v>
      </c>
      <c r="M155" s="155">
        <v>0</v>
      </c>
      <c r="N155" s="155">
        <v>0</v>
      </c>
      <c r="O155" s="328">
        <v>0</v>
      </c>
      <c r="P155" s="330">
        <v>0</v>
      </c>
      <c r="Q155" s="203" t="s">
        <v>536</v>
      </c>
      <c r="R155" s="52"/>
    </row>
    <row r="156" spans="2:18">
      <c r="B156" s="30"/>
      <c r="C156" s="215" t="s">
        <v>697</v>
      </c>
      <c r="D156" s="11" t="s">
        <v>689</v>
      </c>
      <c r="E156" s="206" t="s">
        <v>546</v>
      </c>
      <c r="F156" s="206" t="s">
        <v>542</v>
      </c>
      <c r="G156" s="303" t="s">
        <v>0</v>
      </c>
      <c r="H156" s="327">
        <v>0</v>
      </c>
      <c r="I156" s="327">
        <v>0</v>
      </c>
      <c r="J156" s="327">
        <v>0</v>
      </c>
      <c r="K156" s="327">
        <v>0</v>
      </c>
      <c r="L156" s="327">
        <v>0</v>
      </c>
      <c r="M156" s="155">
        <v>0</v>
      </c>
      <c r="N156" s="155">
        <v>0</v>
      </c>
      <c r="O156" s="328">
        <v>0</v>
      </c>
      <c r="P156" s="330">
        <v>0</v>
      </c>
      <c r="Q156" s="203" t="s">
        <v>536</v>
      </c>
      <c r="R156" s="52"/>
    </row>
    <row r="157" spans="2:18">
      <c r="B157" s="30"/>
      <c r="C157" s="215" t="s">
        <v>698</v>
      </c>
      <c r="D157" s="11" t="s">
        <v>689</v>
      </c>
      <c r="E157" s="206" t="s">
        <v>546</v>
      </c>
      <c r="F157" s="206" t="s">
        <v>544</v>
      </c>
      <c r="G157" s="303" t="s">
        <v>0</v>
      </c>
      <c r="H157" s="161">
        <v>0</v>
      </c>
      <c r="I157" s="161">
        <v>0</v>
      </c>
      <c r="J157" s="161">
        <v>0</v>
      </c>
      <c r="K157" s="161">
        <v>0</v>
      </c>
      <c r="L157" s="161">
        <v>0</v>
      </c>
      <c r="M157" s="161">
        <v>0</v>
      </c>
      <c r="N157" s="161">
        <v>0</v>
      </c>
      <c r="O157" s="328">
        <v>0</v>
      </c>
      <c r="P157" s="330">
        <v>0</v>
      </c>
      <c r="Q157" s="203" t="s">
        <v>536</v>
      </c>
      <c r="R157" s="52"/>
    </row>
    <row r="158" spans="2:18">
      <c r="B158" s="30"/>
      <c r="C158" s="216" t="s">
        <v>699</v>
      </c>
      <c r="D158" s="11" t="s">
        <v>700</v>
      </c>
      <c r="E158" s="206" t="s">
        <v>534</v>
      </c>
      <c r="F158" s="206" t="s">
        <v>535</v>
      </c>
      <c r="G158" s="303" t="s">
        <v>0</v>
      </c>
      <c r="H158" s="327">
        <v>0</v>
      </c>
      <c r="I158" s="327">
        <v>0</v>
      </c>
      <c r="J158" s="327">
        <v>0</v>
      </c>
      <c r="K158" s="327">
        <v>0</v>
      </c>
      <c r="L158" s="327">
        <v>0</v>
      </c>
      <c r="M158" s="155">
        <v>0</v>
      </c>
      <c r="N158" s="155">
        <v>0</v>
      </c>
      <c r="O158" s="328">
        <v>0</v>
      </c>
      <c r="P158" s="330">
        <v>0</v>
      </c>
      <c r="Q158" s="203" t="s">
        <v>536</v>
      </c>
      <c r="R158" s="52"/>
    </row>
    <row r="159" spans="2:18">
      <c r="B159" s="30"/>
      <c r="C159" s="216" t="s">
        <v>701</v>
      </c>
      <c r="D159" s="11" t="s">
        <v>700</v>
      </c>
      <c r="E159" s="206" t="s">
        <v>534</v>
      </c>
      <c r="F159" s="206" t="s">
        <v>538</v>
      </c>
      <c r="G159" s="303" t="s">
        <v>0</v>
      </c>
      <c r="H159" s="327">
        <v>0</v>
      </c>
      <c r="I159" s="327">
        <v>0</v>
      </c>
      <c r="J159" s="327">
        <v>0</v>
      </c>
      <c r="K159" s="327">
        <v>0</v>
      </c>
      <c r="L159" s="327">
        <v>0</v>
      </c>
      <c r="M159" s="155">
        <v>0</v>
      </c>
      <c r="N159" s="155">
        <v>0</v>
      </c>
      <c r="O159" s="328">
        <v>0</v>
      </c>
      <c r="P159" s="330">
        <v>0</v>
      </c>
      <c r="Q159" s="203" t="s">
        <v>536</v>
      </c>
      <c r="R159" s="52"/>
    </row>
    <row r="160" spans="2:18">
      <c r="B160" s="30"/>
      <c r="C160" s="215" t="s">
        <v>702</v>
      </c>
      <c r="D160" s="11" t="s">
        <v>700</v>
      </c>
      <c r="E160" s="206" t="s">
        <v>534</v>
      </c>
      <c r="F160" s="206" t="s">
        <v>540</v>
      </c>
      <c r="G160" s="303" t="s">
        <v>0</v>
      </c>
      <c r="H160" s="327">
        <v>0</v>
      </c>
      <c r="I160" s="327">
        <v>0</v>
      </c>
      <c r="J160" s="327">
        <v>0</v>
      </c>
      <c r="K160" s="327">
        <v>0</v>
      </c>
      <c r="L160" s="327">
        <v>0</v>
      </c>
      <c r="M160" s="155">
        <v>0</v>
      </c>
      <c r="N160" s="155">
        <v>0</v>
      </c>
      <c r="O160" s="328">
        <v>0</v>
      </c>
      <c r="P160" s="330">
        <v>0</v>
      </c>
      <c r="Q160" s="203" t="s">
        <v>536</v>
      </c>
      <c r="R160" s="52"/>
    </row>
    <row r="161" spans="2:18">
      <c r="B161" s="30"/>
      <c r="C161" s="215" t="s">
        <v>703</v>
      </c>
      <c r="D161" s="11" t="s">
        <v>700</v>
      </c>
      <c r="E161" s="206" t="s">
        <v>534</v>
      </c>
      <c r="F161" s="206" t="s">
        <v>542</v>
      </c>
      <c r="G161" s="303" t="s">
        <v>0</v>
      </c>
      <c r="H161" s="327">
        <v>0</v>
      </c>
      <c r="I161" s="327">
        <v>0</v>
      </c>
      <c r="J161" s="327">
        <v>0</v>
      </c>
      <c r="K161" s="327">
        <v>0</v>
      </c>
      <c r="L161" s="327">
        <v>0</v>
      </c>
      <c r="M161" s="155">
        <v>0</v>
      </c>
      <c r="N161" s="155">
        <v>0</v>
      </c>
      <c r="O161" s="328">
        <v>0</v>
      </c>
      <c r="P161" s="330">
        <v>0</v>
      </c>
      <c r="Q161" s="203" t="s">
        <v>536</v>
      </c>
      <c r="R161" s="52"/>
    </row>
    <row r="162" spans="2:18">
      <c r="B162" s="30"/>
      <c r="C162" s="215" t="s">
        <v>704</v>
      </c>
      <c r="D162" s="11" t="s">
        <v>700</v>
      </c>
      <c r="E162" s="206" t="s">
        <v>534</v>
      </c>
      <c r="F162" s="206" t="s">
        <v>544</v>
      </c>
      <c r="G162" s="303" t="s">
        <v>0</v>
      </c>
      <c r="H162" s="161">
        <v>0</v>
      </c>
      <c r="I162" s="161">
        <v>0</v>
      </c>
      <c r="J162" s="161">
        <v>0</v>
      </c>
      <c r="K162" s="161">
        <v>0</v>
      </c>
      <c r="L162" s="161">
        <v>0</v>
      </c>
      <c r="M162" s="161">
        <v>0</v>
      </c>
      <c r="N162" s="161">
        <v>0</v>
      </c>
      <c r="O162" s="328">
        <v>0</v>
      </c>
      <c r="P162" s="330">
        <v>0</v>
      </c>
      <c r="Q162" s="203" t="s">
        <v>536</v>
      </c>
      <c r="R162" s="52"/>
    </row>
    <row r="163" spans="2:18">
      <c r="B163" s="30"/>
      <c r="C163" s="215" t="s">
        <v>705</v>
      </c>
      <c r="D163" s="11" t="s">
        <v>700</v>
      </c>
      <c r="E163" s="206" t="s">
        <v>546</v>
      </c>
      <c r="F163" s="206" t="s">
        <v>535</v>
      </c>
      <c r="G163" s="303" t="s">
        <v>0</v>
      </c>
      <c r="H163" s="327">
        <v>0</v>
      </c>
      <c r="I163" s="327">
        <v>0</v>
      </c>
      <c r="J163" s="327">
        <v>0</v>
      </c>
      <c r="K163" s="327">
        <v>0</v>
      </c>
      <c r="L163" s="327">
        <v>0</v>
      </c>
      <c r="M163" s="155">
        <v>0</v>
      </c>
      <c r="N163" s="155">
        <v>0</v>
      </c>
      <c r="O163" s="328">
        <v>0</v>
      </c>
      <c r="P163" s="330">
        <v>0</v>
      </c>
      <c r="Q163" s="203" t="s">
        <v>536</v>
      </c>
      <c r="R163" s="52"/>
    </row>
    <row r="164" spans="2:18">
      <c r="B164" s="30"/>
      <c r="C164" s="215" t="s">
        <v>706</v>
      </c>
      <c r="D164" s="11" t="s">
        <v>700</v>
      </c>
      <c r="E164" s="206" t="s">
        <v>546</v>
      </c>
      <c r="F164" s="206" t="s">
        <v>538</v>
      </c>
      <c r="G164" s="303" t="s">
        <v>0</v>
      </c>
      <c r="H164" s="327">
        <v>0</v>
      </c>
      <c r="I164" s="327">
        <v>0</v>
      </c>
      <c r="J164" s="327">
        <v>0</v>
      </c>
      <c r="K164" s="327">
        <v>0</v>
      </c>
      <c r="L164" s="327">
        <v>0</v>
      </c>
      <c r="M164" s="155">
        <v>0</v>
      </c>
      <c r="N164" s="155">
        <v>0</v>
      </c>
      <c r="O164" s="328">
        <v>0</v>
      </c>
      <c r="P164" s="330">
        <v>0</v>
      </c>
      <c r="Q164" s="203" t="s">
        <v>536</v>
      </c>
      <c r="R164" s="52"/>
    </row>
    <row r="165" spans="2:18">
      <c r="B165" s="30"/>
      <c r="C165" s="215" t="s">
        <v>707</v>
      </c>
      <c r="D165" s="11" t="s">
        <v>700</v>
      </c>
      <c r="E165" s="206" t="s">
        <v>546</v>
      </c>
      <c r="F165" s="206" t="s">
        <v>540</v>
      </c>
      <c r="G165" s="303" t="s">
        <v>0</v>
      </c>
      <c r="H165" s="327">
        <v>0</v>
      </c>
      <c r="I165" s="327">
        <v>0</v>
      </c>
      <c r="J165" s="327">
        <v>0</v>
      </c>
      <c r="K165" s="327">
        <v>0</v>
      </c>
      <c r="L165" s="327">
        <v>0</v>
      </c>
      <c r="M165" s="155">
        <v>0</v>
      </c>
      <c r="N165" s="155">
        <v>0</v>
      </c>
      <c r="O165" s="328">
        <v>0</v>
      </c>
      <c r="P165" s="330">
        <v>0</v>
      </c>
      <c r="Q165" s="203" t="s">
        <v>536</v>
      </c>
      <c r="R165" s="52"/>
    </row>
    <row r="166" spans="2:18">
      <c r="B166" s="30"/>
      <c r="C166" s="215" t="s">
        <v>708</v>
      </c>
      <c r="D166" s="11" t="s">
        <v>700</v>
      </c>
      <c r="E166" s="206" t="s">
        <v>546</v>
      </c>
      <c r="F166" s="206" t="s">
        <v>542</v>
      </c>
      <c r="G166" s="303" t="s">
        <v>0</v>
      </c>
      <c r="H166" s="327">
        <v>0</v>
      </c>
      <c r="I166" s="327">
        <v>0</v>
      </c>
      <c r="J166" s="327">
        <v>0</v>
      </c>
      <c r="K166" s="327">
        <v>0</v>
      </c>
      <c r="L166" s="327">
        <v>0</v>
      </c>
      <c r="M166" s="155">
        <v>0</v>
      </c>
      <c r="N166" s="155">
        <v>0</v>
      </c>
      <c r="O166" s="328">
        <v>0</v>
      </c>
      <c r="P166" s="330">
        <v>0</v>
      </c>
      <c r="Q166" s="203" t="s">
        <v>536</v>
      </c>
      <c r="R166" s="52"/>
    </row>
    <row r="167" spans="2:18">
      <c r="B167" s="30"/>
      <c r="C167" s="215" t="s">
        <v>709</v>
      </c>
      <c r="D167" s="11" t="s">
        <v>700</v>
      </c>
      <c r="E167" s="206" t="s">
        <v>546</v>
      </c>
      <c r="F167" s="206" t="s">
        <v>544</v>
      </c>
      <c r="G167" s="303" t="s">
        <v>0</v>
      </c>
      <c r="H167" s="161">
        <v>0</v>
      </c>
      <c r="I167" s="161">
        <v>0</v>
      </c>
      <c r="J167" s="161">
        <v>0</v>
      </c>
      <c r="K167" s="161">
        <v>0</v>
      </c>
      <c r="L167" s="161">
        <v>0</v>
      </c>
      <c r="M167" s="161">
        <v>0</v>
      </c>
      <c r="N167" s="161">
        <v>0</v>
      </c>
      <c r="O167" s="328">
        <v>0</v>
      </c>
      <c r="P167" s="330">
        <v>0</v>
      </c>
      <c r="Q167" s="203" t="s">
        <v>536</v>
      </c>
      <c r="R167" s="52"/>
    </row>
    <row r="168" spans="2:18">
      <c r="B168" s="30"/>
      <c r="C168" s="216" t="s">
        <v>710</v>
      </c>
      <c r="D168" s="11" t="s">
        <v>711</v>
      </c>
      <c r="E168" s="206" t="s">
        <v>534</v>
      </c>
      <c r="F168" s="206" t="s">
        <v>535</v>
      </c>
      <c r="G168" s="303" t="s">
        <v>0</v>
      </c>
      <c r="H168" s="327">
        <v>0</v>
      </c>
      <c r="I168" s="327">
        <v>0</v>
      </c>
      <c r="J168" s="327">
        <v>0</v>
      </c>
      <c r="K168" s="327">
        <v>0</v>
      </c>
      <c r="L168" s="327">
        <v>0</v>
      </c>
      <c r="M168" s="155">
        <v>0</v>
      </c>
      <c r="N168" s="155">
        <v>0</v>
      </c>
      <c r="O168" s="328">
        <v>0</v>
      </c>
      <c r="P168" s="330">
        <v>0</v>
      </c>
      <c r="Q168" s="203" t="s">
        <v>536</v>
      </c>
      <c r="R168" s="52"/>
    </row>
    <row r="169" spans="2:18">
      <c r="B169" s="30"/>
      <c r="C169" s="216" t="s">
        <v>712</v>
      </c>
      <c r="D169" s="11" t="s">
        <v>711</v>
      </c>
      <c r="E169" s="206" t="s">
        <v>534</v>
      </c>
      <c r="F169" s="206" t="s">
        <v>538</v>
      </c>
      <c r="G169" s="303" t="s">
        <v>0</v>
      </c>
      <c r="H169" s="327">
        <v>0</v>
      </c>
      <c r="I169" s="327">
        <v>0</v>
      </c>
      <c r="J169" s="327">
        <v>0</v>
      </c>
      <c r="K169" s="327">
        <v>0</v>
      </c>
      <c r="L169" s="327">
        <v>0</v>
      </c>
      <c r="M169" s="155">
        <v>0</v>
      </c>
      <c r="N169" s="155">
        <v>0</v>
      </c>
      <c r="O169" s="328">
        <v>0</v>
      </c>
      <c r="P169" s="330">
        <v>0</v>
      </c>
      <c r="Q169" s="203" t="s">
        <v>536</v>
      </c>
      <c r="R169" s="52"/>
    </row>
    <row r="170" spans="2:18">
      <c r="B170" s="30"/>
      <c r="C170" s="215" t="s">
        <v>713</v>
      </c>
      <c r="D170" s="11" t="s">
        <v>711</v>
      </c>
      <c r="E170" s="206" t="s">
        <v>534</v>
      </c>
      <c r="F170" s="206" t="s">
        <v>540</v>
      </c>
      <c r="G170" s="303" t="s">
        <v>0</v>
      </c>
      <c r="H170" s="327">
        <v>0</v>
      </c>
      <c r="I170" s="327">
        <v>0</v>
      </c>
      <c r="J170" s="327">
        <v>0</v>
      </c>
      <c r="K170" s="327">
        <v>0</v>
      </c>
      <c r="L170" s="327">
        <v>0</v>
      </c>
      <c r="M170" s="155">
        <v>0</v>
      </c>
      <c r="N170" s="155">
        <v>0</v>
      </c>
      <c r="O170" s="328">
        <v>0</v>
      </c>
      <c r="P170" s="330">
        <v>0</v>
      </c>
      <c r="Q170" s="203" t="s">
        <v>536</v>
      </c>
      <c r="R170" s="52"/>
    </row>
    <row r="171" spans="2:18">
      <c r="B171" s="30"/>
      <c r="C171" s="215" t="s">
        <v>714</v>
      </c>
      <c r="D171" s="11" t="s">
        <v>711</v>
      </c>
      <c r="E171" s="206" t="s">
        <v>534</v>
      </c>
      <c r="F171" s="206" t="s">
        <v>542</v>
      </c>
      <c r="G171" s="303" t="s">
        <v>0</v>
      </c>
      <c r="H171" s="327">
        <v>0</v>
      </c>
      <c r="I171" s="327">
        <v>0</v>
      </c>
      <c r="J171" s="327">
        <v>0</v>
      </c>
      <c r="K171" s="327">
        <v>0</v>
      </c>
      <c r="L171" s="327">
        <v>0</v>
      </c>
      <c r="M171" s="155">
        <v>0</v>
      </c>
      <c r="N171" s="155">
        <v>0</v>
      </c>
      <c r="O171" s="328">
        <v>0</v>
      </c>
      <c r="P171" s="330">
        <v>0</v>
      </c>
      <c r="Q171" s="203" t="s">
        <v>536</v>
      </c>
      <c r="R171" s="52"/>
    </row>
    <row r="172" spans="2:18">
      <c r="B172" s="30"/>
      <c r="C172" s="215" t="s">
        <v>715</v>
      </c>
      <c r="D172" s="11" t="s">
        <v>711</v>
      </c>
      <c r="E172" s="206" t="s">
        <v>534</v>
      </c>
      <c r="F172" s="206" t="s">
        <v>544</v>
      </c>
      <c r="G172" s="303" t="s">
        <v>0</v>
      </c>
      <c r="H172" s="161">
        <v>0</v>
      </c>
      <c r="I172" s="161">
        <v>0</v>
      </c>
      <c r="J172" s="161">
        <v>0</v>
      </c>
      <c r="K172" s="161">
        <v>0</v>
      </c>
      <c r="L172" s="161">
        <v>0</v>
      </c>
      <c r="M172" s="161">
        <v>0</v>
      </c>
      <c r="N172" s="161">
        <v>0</v>
      </c>
      <c r="O172" s="328">
        <v>0</v>
      </c>
      <c r="P172" s="330">
        <v>0</v>
      </c>
      <c r="Q172" s="203" t="s">
        <v>536</v>
      </c>
      <c r="R172" s="52"/>
    </row>
    <row r="173" spans="2:18">
      <c r="B173" s="30"/>
      <c r="C173" s="215" t="s">
        <v>716</v>
      </c>
      <c r="D173" s="11" t="s">
        <v>711</v>
      </c>
      <c r="E173" s="206" t="s">
        <v>546</v>
      </c>
      <c r="F173" s="206" t="s">
        <v>535</v>
      </c>
      <c r="G173" s="303" t="s">
        <v>0</v>
      </c>
      <c r="H173" s="327">
        <v>0</v>
      </c>
      <c r="I173" s="327">
        <v>0</v>
      </c>
      <c r="J173" s="327">
        <v>0</v>
      </c>
      <c r="K173" s="327">
        <v>0</v>
      </c>
      <c r="L173" s="327">
        <v>0</v>
      </c>
      <c r="M173" s="155">
        <v>0</v>
      </c>
      <c r="N173" s="155">
        <v>0</v>
      </c>
      <c r="O173" s="328">
        <v>0</v>
      </c>
      <c r="P173" s="330">
        <v>0</v>
      </c>
      <c r="Q173" s="203" t="s">
        <v>536</v>
      </c>
      <c r="R173" s="52"/>
    </row>
    <row r="174" spans="2:18">
      <c r="B174" s="30"/>
      <c r="C174" s="215" t="s">
        <v>717</v>
      </c>
      <c r="D174" s="11" t="s">
        <v>711</v>
      </c>
      <c r="E174" s="206" t="s">
        <v>546</v>
      </c>
      <c r="F174" s="206" t="s">
        <v>538</v>
      </c>
      <c r="G174" s="303" t="s">
        <v>0</v>
      </c>
      <c r="H174" s="327">
        <v>0</v>
      </c>
      <c r="I174" s="327">
        <v>0</v>
      </c>
      <c r="J174" s="327">
        <v>0</v>
      </c>
      <c r="K174" s="327">
        <v>0</v>
      </c>
      <c r="L174" s="327">
        <v>0</v>
      </c>
      <c r="M174" s="155">
        <v>0</v>
      </c>
      <c r="N174" s="155">
        <v>0</v>
      </c>
      <c r="O174" s="328">
        <v>0</v>
      </c>
      <c r="P174" s="330">
        <v>0</v>
      </c>
      <c r="Q174" s="203" t="s">
        <v>536</v>
      </c>
      <c r="R174" s="52"/>
    </row>
    <row r="175" spans="2:18">
      <c r="B175" s="30"/>
      <c r="C175" s="215" t="s">
        <v>718</v>
      </c>
      <c r="D175" s="11" t="s">
        <v>711</v>
      </c>
      <c r="E175" s="206" t="s">
        <v>546</v>
      </c>
      <c r="F175" s="206" t="s">
        <v>540</v>
      </c>
      <c r="G175" s="303" t="s">
        <v>0</v>
      </c>
      <c r="H175" s="327">
        <v>0</v>
      </c>
      <c r="I175" s="327">
        <v>0</v>
      </c>
      <c r="J175" s="327">
        <v>0</v>
      </c>
      <c r="K175" s="327">
        <v>0</v>
      </c>
      <c r="L175" s="327">
        <v>0</v>
      </c>
      <c r="M175" s="155">
        <v>0</v>
      </c>
      <c r="N175" s="155">
        <v>0</v>
      </c>
      <c r="O175" s="328">
        <v>0</v>
      </c>
      <c r="P175" s="330">
        <v>0</v>
      </c>
      <c r="Q175" s="203" t="s">
        <v>536</v>
      </c>
      <c r="R175" s="52"/>
    </row>
    <row r="176" spans="2:18">
      <c r="B176" s="30"/>
      <c r="C176" s="215" t="s">
        <v>719</v>
      </c>
      <c r="D176" s="11" t="s">
        <v>711</v>
      </c>
      <c r="E176" s="206" t="s">
        <v>546</v>
      </c>
      <c r="F176" s="206" t="s">
        <v>542</v>
      </c>
      <c r="G176" s="303" t="s">
        <v>0</v>
      </c>
      <c r="H176" s="327">
        <v>0</v>
      </c>
      <c r="I176" s="327">
        <v>0</v>
      </c>
      <c r="J176" s="327">
        <v>0</v>
      </c>
      <c r="K176" s="327">
        <v>0</v>
      </c>
      <c r="L176" s="327">
        <v>0</v>
      </c>
      <c r="M176" s="155">
        <v>0</v>
      </c>
      <c r="N176" s="155">
        <v>0</v>
      </c>
      <c r="O176" s="328">
        <v>0</v>
      </c>
      <c r="P176" s="330">
        <v>0</v>
      </c>
      <c r="Q176" s="203" t="s">
        <v>536</v>
      </c>
      <c r="R176" s="52"/>
    </row>
    <row r="177" spans="2:18">
      <c r="B177" s="30"/>
      <c r="C177" s="215" t="s">
        <v>720</v>
      </c>
      <c r="D177" s="11" t="s">
        <v>711</v>
      </c>
      <c r="E177" s="206" t="s">
        <v>546</v>
      </c>
      <c r="F177" s="206" t="s">
        <v>544</v>
      </c>
      <c r="G177" s="303" t="s">
        <v>0</v>
      </c>
      <c r="H177" s="161">
        <v>0</v>
      </c>
      <c r="I177" s="161">
        <v>0</v>
      </c>
      <c r="J177" s="161">
        <v>0</v>
      </c>
      <c r="K177" s="161">
        <v>0</v>
      </c>
      <c r="L177" s="161">
        <v>0</v>
      </c>
      <c r="M177" s="161">
        <v>0</v>
      </c>
      <c r="N177" s="161">
        <v>0</v>
      </c>
      <c r="O177" s="328">
        <v>0</v>
      </c>
      <c r="P177" s="330">
        <v>0</v>
      </c>
      <c r="Q177" s="203" t="s">
        <v>536</v>
      </c>
      <c r="R177" s="52"/>
    </row>
    <row r="178" spans="2:18">
      <c r="B178" s="30"/>
      <c r="C178" s="216" t="s">
        <v>721</v>
      </c>
      <c r="D178" s="11" t="s">
        <v>722</v>
      </c>
      <c r="E178" s="206" t="s">
        <v>534</v>
      </c>
      <c r="F178" s="206" t="s">
        <v>535</v>
      </c>
      <c r="G178" s="303" t="s">
        <v>0</v>
      </c>
      <c r="H178" s="327">
        <v>1</v>
      </c>
      <c r="I178" s="327">
        <v>1</v>
      </c>
      <c r="J178" s="327">
        <v>2</v>
      </c>
      <c r="K178" s="327">
        <v>0</v>
      </c>
      <c r="L178" s="327">
        <v>4</v>
      </c>
      <c r="M178" s="155">
        <v>3</v>
      </c>
      <c r="N178" s="155">
        <v>7</v>
      </c>
      <c r="O178" s="328">
        <v>4.2329082349919291</v>
      </c>
      <c r="P178" s="330">
        <v>4.2326224795062197</v>
      </c>
      <c r="Q178" s="203" t="s">
        <v>536</v>
      </c>
      <c r="R178" s="52"/>
    </row>
    <row r="179" spans="2:18">
      <c r="B179" s="30"/>
      <c r="C179" s="216" t="s">
        <v>723</v>
      </c>
      <c r="D179" s="11" t="s">
        <v>722</v>
      </c>
      <c r="E179" s="206" t="s">
        <v>534</v>
      </c>
      <c r="F179" s="206" t="s">
        <v>538</v>
      </c>
      <c r="G179" s="303" t="s">
        <v>0</v>
      </c>
      <c r="H179" s="327">
        <v>0</v>
      </c>
      <c r="I179" s="327">
        <v>0</v>
      </c>
      <c r="J179" s="327">
        <v>0</v>
      </c>
      <c r="K179" s="327">
        <v>0</v>
      </c>
      <c r="L179" s="327">
        <v>0</v>
      </c>
      <c r="M179" s="155">
        <v>0</v>
      </c>
      <c r="N179" s="155">
        <v>0</v>
      </c>
      <c r="O179" s="328">
        <v>0</v>
      </c>
      <c r="P179" s="330">
        <v>0</v>
      </c>
      <c r="Q179" s="203" t="s">
        <v>536</v>
      </c>
      <c r="R179" s="52"/>
    </row>
    <row r="180" spans="2:18">
      <c r="B180" s="30"/>
      <c r="C180" s="215" t="s">
        <v>724</v>
      </c>
      <c r="D180" s="11" t="s">
        <v>722</v>
      </c>
      <c r="E180" s="206" t="s">
        <v>534</v>
      </c>
      <c r="F180" s="206" t="s">
        <v>540</v>
      </c>
      <c r="G180" s="303" t="s">
        <v>0</v>
      </c>
      <c r="H180" s="327">
        <v>1</v>
      </c>
      <c r="I180" s="327">
        <v>2</v>
      </c>
      <c r="J180" s="327">
        <v>0</v>
      </c>
      <c r="K180" s="327">
        <v>0</v>
      </c>
      <c r="L180" s="327">
        <v>1</v>
      </c>
      <c r="M180" s="155">
        <v>0</v>
      </c>
      <c r="N180" s="155">
        <v>4</v>
      </c>
      <c r="O180" s="328">
        <v>2.1394721982580234</v>
      </c>
      <c r="P180" s="330">
        <v>1.9734480477956973</v>
      </c>
      <c r="Q180" s="203" t="s">
        <v>536</v>
      </c>
      <c r="R180" s="52"/>
    </row>
    <row r="181" spans="2:18">
      <c r="B181" s="30"/>
      <c r="C181" s="215" t="s">
        <v>725</v>
      </c>
      <c r="D181" s="11" t="s">
        <v>722</v>
      </c>
      <c r="E181" s="206" t="s">
        <v>534</v>
      </c>
      <c r="F181" s="206" t="s">
        <v>542</v>
      </c>
      <c r="G181" s="303" t="s">
        <v>0</v>
      </c>
      <c r="H181" s="327">
        <v>2</v>
      </c>
      <c r="I181" s="327">
        <v>1</v>
      </c>
      <c r="J181" s="327">
        <v>1</v>
      </c>
      <c r="K181" s="327">
        <v>1</v>
      </c>
      <c r="L181" s="327">
        <v>2</v>
      </c>
      <c r="M181" s="155">
        <v>0</v>
      </c>
      <c r="N181" s="155">
        <v>2</v>
      </c>
      <c r="O181" s="328">
        <v>3.4304196585649618</v>
      </c>
      <c r="P181" s="330">
        <v>3.1421469276082767</v>
      </c>
      <c r="Q181" s="203" t="s">
        <v>536</v>
      </c>
      <c r="R181" s="52"/>
    </row>
    <row r="182" spans="2:18">
      <c r="B182" s="30"/>
      <c r="C182" s="215" t="s">
        <v>726</v>
      </c>
      <c r="D182" s="11" t="s">
        <v>722</v>
      </c>
      <c r="E182" s="206" t="s">
        <v>534</v>
      </c>
      <c r="F182" s="206" t="s">
        <v>544</v>
      </c>
      <c r="G182" s="303" t="s">
        <v>0</v>
      </c>
      <c r="H182" s="161">
        <v>4</v>
      </c>
      <c r="I182" s="161">
        <v>4</v>
      </c>
      <c r="J182" s="161">
        <v>3</v>
      </c>
      <c r="K182" s="161">
        <v>1</v>
      </c>
      <c r="L182" s="161">
        <v>7</v>
      </c>
      <c r="M182" s="161">
        <v>3</v>
      </c>
      <c r="N182" s="161">
        <v>13</v>
      </c>
      <c r="O182" s="328">
        <v>9.8028000918149143</v>
      </c>
      <c r="P182" s="330">
        <v>9.3482174549101931</v>
      </c>
      <c r="Q182" s="203" t="s">
        <v>536</v>
      </c>
      <c r="R182" s="52"/>
    </row>
    <row r="183" spans="2:18">
      <c r="B183" s="30"/>
      <c r="C183" s="215" t="s">
        <v>727</v>
      </c>
      <c r="D183" s="11" t="s">
        <v>722</v>
      </c>
      <c r="E183" s="206" t="s">
        <v>546</v>
      </c>
      <c r="F183" s="206" t="s">
        <v>535</v>
      </c>
      <c r="G183" s="303" t="s">
        <v>0</v>
      </c>
      <c r="H183" s="327">
        <v>0</v>
      </c>
      <c r="I183" s="327">
        <v>0</v>
      </c>
      <c r="J183" s="327">
        <v>0</v>
      </c>
      <c r="K183" s="327">
        <v>1</v>
      </c>
      <c r="L183" s="327">
        <v>1</v>
      </c>
      <c r="M183" s="155">
        <v>0</v>
      </c>
      <c r="N183" s="155">
        <v>0</v>
      </c>
      <c r="O183" s="328">
        <v>3.5003523918870336E-2</v>
      </c>
      <c r="P183" s="330">
        <v>3.5003523918870336E-2</v>
      </c>
      <c r="Q183" s="203" t="s">
        <v>536</v>
      </c>
      <c r="R183" s="52"/>
    </row>
    <row r="184" spans="2:18">
      <c r="B184" s="30"/>
      <c r="C184" s="215" t="s">
        <v>728</v>
      </c>
      <c r="D184" s="11" t="s">
        <v>722</v>
      </c>
      <c r="E184" s="206" t="s">
        <v>546</v>
      </c>
      <c r="F184" s="206" t="s">
        <v>538</v>
      </c>
      <c r="G184" s="303" t="s">
        <v>0</v>
      </c>
      <c r="H184" s="327">
        <v>0</v>
      </c>
      <c r="I184" s="327">
        <v>0</v>
      </c>
      <c r="J184" s="327">
        <v>0</v>
      </c>
      <c r="K184" s="327">
        <v>0</v>
      </c>
      <c r="L184" s="327">
        <v>0</v>
      </c>
      <c r="M184" s="155">
        <v>0</v>
      </c>
      <c r="N184" s="155">
        <v>0</v>
      </c>
      <c r="O184" s="328">
        <v>0</v>
      </c>
      <c r="P184" s="330">
        <v>0</v>
      </c>
      <c r="Q184" s="203" t="s">
        <v>536</v>
      </c>
      <c r="R184" s="52"/>
    </row>
    <row r="185" spans="2:18">
      <c r="B185" s="30"/>
      <c r="C185" s="215" t="s">
        <v>729</v>
      </c>
      <c r="D185" s="11" t="s">
        <v>722</v>
      </c>
      <c r="E185" s="206" t="s">
        <v>546</v>
      </c>
      <c r="F185" s="206" t="s">
        <v>540</v>
      </c>
      <c r="G185" s="303" t="s">
        <v>0</v>
      </c>
      <c r="H185" s="327">
        <v>0</v>
      </c>
      <c r="I185" s="327">
        <v>0</v>
      </c>
      <c r="J185" s="327">
        <v>0</v>
      </c>
      <c r="K185" s="327">
        <v>0</v>
      </c>
      <c r="L185" s="327">
        <v>0</v>
      </c>
      <c r="M185" s="155">
        <v>0</v>
      </c>
      <c r="N185" s="155">
        <v>0</v>
      </c>
      <c r="O185" s="328">
        <v>0</v>
      </c>
      <c r="P185" s="330">
        <v>0</v>
      </c>
      <c r="Q185" s="203" t="s">
        <v>536</v>
      </c>
      <c r="R185" s="52"/>
    </row>
    <row r="186" spans="2:18">
      <c r="B186" s="30"/>
      <c r="C186" s="215" t="s">
        <v>730</v>
      </c>
      <c r="D186" s="11" t="s">
        <v>722</v>
      </c>
      <c r="E186" s="206" t="s">
        <v>546</v>
      </c>
      <c r="F186" s="206" t="s">
        <v>542</v>
      </c>
      <c r="G186" s="303" t="s">
        <v>0</v>
      </c>
      <c r="H186" s="327">
        <v>0</v>
      </c>
      <c r="I186" s="327">
        <v>0</v>
      </c>
      <c r="J186" s="327">
        <v>0</v>
      </c>
      <c r="K186" s="327">
        <v>0</v>
      </c>
      <c r="L186" s="327">
        <v>0</v>
      </c>
      <c r="M186" s="155">
        <v>0</v>
      </c>
      <c r="N186" s="155">
        <v>0</v>
      </c>
      <c r="O186" s="328">
        <v>0</v>
      </c>
      <c r="P186" s="330">
        <v>0</v>
      </c>
      <c r="Q186" s="203" t="s">
        <v>536</v>
      </c>
      <c r="R186" s="52"/>
    </row>
    <row r="187" spans="2:18">
      <c r="B187" s="30"/>
      <c r="C187" s="215" t="s">
        <v>731</v>
      </c>
      <c r="D187" s="11" t="s">
        <v>722</v>
      </c>
      <c r="E187" s="206" t="s">
        <v>546</v>
      </c>
      <c r="F187" s="206" t="s">
        <v>544</v>
      </c>
      <c r="G187" s="303" t="s">
        <v>0</v>
      </c>
      <c r="H187" s="161">
        <v>0</v>
      </c>
      <c r="I187" s="161">
        <v>0</v>
      </c>
      <c r="J187" s="161">
        <v>0</v>
      </c>
      <c r="K187" s="161">
        <v>1</v>
      </c>
      <c r="L187" s="161">
        <v>1</v>
      </c>
      <c r="M187" s="161">
        <v>0</v>
      </c>
      <c r="N187" s="161">
        <v>0</v>
      </c>
      <c r="O187" s="328">
        <v>3.5003523918870336E-2</v>
      </c>
      <c r="P187" s="330">
        <v>3.5003523918870336E-2</v>
      </c>
      <c r="Q187" s="203" t="s">
        <v>536</v>
      </c>
      <c r="R187" s="52"/>
    </row>
    <row r="188" spans="2:18">
      <c r="B188" s="30"/>
      <c r="C188" s="216" t="s">
        <v>732</v>
      </c>
      <c r="D188" s="11" t="s">
        <v>733</v>
      </c>
      <c r="E188" s="206" t="s">
        <v>534</v>
      </c>
      <c r="F188" s="206" t="s">
        <v>535</v>
      </c>
      <c r="G188" s="303" t="s">
        <v>0</v>
      </c>
      <c r="H188" s="327">
        <v>2</v>
      </c>
      <c r="I188" s="327">
        <v>1</v>
      </c>
      <c r="J188" s="327">
        <v>1</v>
      </c>
      <c r="K188" s="327">
        <v>8</v>
      </c>
      <c r="L188" s="327">
        <v>2</v>
      </c>
      <c r="M188" s="155">
        <v>8</v>
      </c>
      <c r="N188" s="155">
        <v>8</v>
      </c>
      <c r="O188" s="328">
        <v>4.023898890613701</v>
      </c>
      <c r="P188" s="330">
        <v>4.023856201270319</v>
      </c>
      <c r="Q188" s="203" t="s">
        <v>536</v>
      </c>
      <c r="R188" s="52"/>
    </row>
    <row r="189" spans="2:18">
      <c r="B189" s="30"/>
      <c r="C189" s="216" t="s">
        <v>734</v>
      </c>
      <c r="D189" s="11" t="s">
        <v>733</v>
      </c>
      <c r="E189" s="206" t="s">
        <v>534</v>
      </c>
      <c r="F189" s="206" t="s">
        <v>538</v>
      </c>
      <c r="G189" s="303" t="s">
        <v>0</v>
      </c>
      <c r="H189" s="327">
        <v>0</v>
      </c>
      <c r="I189" s="327">
        <v>0</v>
      </c>
      <c r="J189" s="327">
        <v>0</v>
      </c>
      <c r="K189" s="327">
        <v>0</v>
      </c>
      <c r="L189" s="327">
        <v>0</v>
      </c>
      <c r="M189" s="155">
        <v>0</v>
      </c>
      <c r="N189" s="155">
        <v>0</v>
      </c>
      <c r="O189" s="328">
        <v>0</v>
      </c>
      <c r="P189" s="330">
        <v>0</v>
      </c>
      <c r="Q189" s="203" t="s">
        <v>536</v>
      </c>
      <c r="R189" s="52"/>
    </row>
    <row r="190" spans="2:18">
      <c r="B190" s="30"/>
      <c r="C190" s="215" t="s">
        <v>735</v>
      </c>
      <c r="D190" s="11" t="s">
        <v>733</v>
      </c>
      <c r="E190" s="206" t="s">
        <v>534</v>
      </c>
      <c r="F190" s="206" t="s">
        <v>540</v>
      </c>
      <c r="G190" s="303" t="s">
        <v>0</v>
      </c>
      <c r="H190" s="327">
        <v>0</v>
      </c>
      <c r="I190" s="327">
        <v>1</v>
      </c>
      <c r="J190" s="327">
        <v>0</v>
      </c>
      <c r="K190" s="327">
        <v>0</v>
      </c>
      <c r="L190" s="327">
        <v>0</v>
      </c>
      <c r="M190" s="155">
        <v>1</v>
      </c>
      <c r="N190" s="155">
        <v>1</v>
      </c>
      <c r="O190" s="328">
        <v>0.40137565236909423</v>
      </c>
      <c r="P190" s="330">
        <v>0.33032158541371548</v>
      </c>
      <c r="Q190" s="203" t="s">
        <v>536</v>
      </c>
      <c r="R190" s="52"/>
    </row>
    <row r="191" spans="2:18">
      <c r="B191" s="30"/>
      <c r="C191" s="215" t="s">
        <v>736</v>
      </c>
      <c r="D191" s="11" t="s">
        <v>733</v>
      </c>
      <c r="E191" s="206" t="s">
        <v>534</v>
      </c>
      <c r="F191" s="206" t="s">
        <v>542</v>
      </c>
      <c r="G191" s="303" t="s">
        <v>0</v>
      </c>
      <c r="H191" s="327">
        <v>1</v>
      </c>
      <c r="I191" s="327">
        <v>0</v>
      </c>
      <c r="J191" s="327">
        <v>1</v>
      </c>
      <c r="K191" s="327">
        <v>2</v>
      </c>
      <c r="L191" s="327">
        <v>1</v>
      </c>
      <c r="M191" s="155">
        <v>1</v>
      </c>
      <c r="N191" s="155">
        <v>2</v>
      </c>
      <c r="O191" s="328">
        <v>1.4853295189105029</v>
      </c>
      <c r="P191" s="330">
        <v>1.3707354305300459</v>
      </c>
      <c r="Q191" s="203" t="s">
        <v>536</v>
      </c>
      <c r="R191" s="52"/>
    </row>
    <row r="192" spans="2:18">
      <c r="B192" s="30"/>
      <c r="C192" s="215" t="s">
        <v>737</v>
      </c>
      <c r="D192" s="11" t="s">
        <v>733</v>
      </c>
      <c r="E192" s="206" t="s">
        <v>534</v>
      </c>
      <c r="F192" s="206" t="s">
        <v>544</v>
      </c>
      <c r="G192" s="303" t="s">
        <v>0</v>
      </c>
      <c r="H192" s="161">
        <v>3</v>
      </c>
      <c r="I192" s="161">
        <v>2</v>
      </c>
      <c r="J192" s="161">
        <v>2</v>
      </c>
      <c r="K192" s="161">
        <v>10</v>
      </c>
      <c r="L192" s="161">
        <v>3</v>
      </c>
      <c r="M192" s="161">
        <v>10</v>
      </c>
      <c r="N192" s="161">
        <v>11</v>
      </c>
      <c r="O192" s="328">
        <v>5.9106040618932978</v>
      </c>
      <c r="P192" s="330">
        <v>5.7249132172140804</v>
      </c>
      <c r="Q192" s="203" t="s">
        <v>536</v>
      </c>
      <c r="R192" s="52"/>
    </row>
    <row r="193" spans="2:18">
      <c r="B193" s="30"/>
      <c r="C193" s="215" t="s">
        <v>738</v>
      </c>
      <c r="D193" s="11" t="s">
        <v>733</v>
      </c>
      <c r="E193" s="206" t="s">
        <v>546</v>
      </c>
      <c r="F193" s="206" t="s">
        <v>535</v>
      </c>
      <c r="G193" s="303" t="s">
        <v>0</v>
      </c>
      <c r="H193" s="327">
        <v>0</v>
      </c>
      <c r="I193" s="327">
        <v>0</v>
      </c>
      <c r="J193" s="327">
        <v>0</v>
      </c>
      <c r="K193" s="327">
        <v>0</v>
      </c>
      <c r="L193" s="327">
        <v>0</v>
      </c>
      <c r="M193" s="155">
        <v>0</v>
      </c>
      <c r="N193" s="155">
        <v>0</v>
      </c>
      <c r="O193" s="328">
        <v>0</v>
      </c>
      <c r="P193" s="330">
        <v>0</v>
      </c>
      <c r="Q193" s="203" t="s">
        <v>536</v>
      </c>
      <c r="R193" s="52"/>
    </row>
    <row r="194" spans="2:18">
      <c r="B194" s="30"/>
      <c r="C194" s="215" t="s">
        <v>739</v>
      </c>
      <c r="D194" s="11" t="s">
        <v>733</v>
      </c>
      <c r="E194" s="206" t="s">
        <v>546</v>
      </c>
      <c r="F194" s="206" t="s">
        <v>538</v>
      </c>
      <c r="G194" s="303" t="s">
        <v>0</v>
      </c>
      <c r="H194" s="327">
        <v>0</v>
      </c>
      <c r="I194" s="327">
        <v>0</v>
      </c>
      <c r="J194" s="327">
        <v>0</v>
      </c>
      <c r="K194" s="327">
        <v>0</v>
      </c>
      <c r="L194" s="327">
        <v>0</v>
      </c>
      <c r="M194" s="155">
        <v>0</v>
      </c>
      <c r="N194" s="155">
        <v>0</v>
      </c>
      <c r="O194" s="328">
        <v>0</v>
      </c>
      <c r="P194" s="330">
        <v>0</v>
      </c>
      <c r="Q194" s="203" t="s">
        <v>536</v>
      </c>
      <c r="R194" s="52"/>
    </row>
    <row r="195" spans="2:18">
      <c r="B195" s="30"/>
      <c r="C195" s="215" t="s">
        <v>740</v>
      </c>
      <c r="D195" s="11" t="s">
        <v>733</v>
      </c>
      <c r="E195" s="206" t="s">
        <v>546</v>
      </c>
      <c r="F195" s="206" t="s">
        <v>540</v>
      </c>
      <c r="G195" s="303" t="s">
        <v>0</v>
      </c>
      <c r="H195" s="327">
        <v>0</v>
      </c>
      <c r="I195" s="327">
        <v>0</v>
      </c>
      <c r="J195" s="327">
        <v>0</v>
      </c>
      <c r="K195" s="327">
        <v>0</v>
      </c>
      <c r="L195" s="327">
        <v>0</v>
      </c>
      <c r="M195" s="155">
        <v>0</v>
      </c>
      <c r="N195" s="155">
        <v>0</v>
      </c>
      <c r="O195" s="328">
        <v>0</v>
      </c>
      <c r="P195" s="330">
        <v>0</v>
      </c>
      <c r="Q195" s="203" t="s">
        <v>536</v>
      </c>
      <c r="R195" s="52"/>
    </row>
    <row r="196" spans="2:18">
      <c r="B196" s="30"/>
      <c r="C196" s="215" t="s">
        <v>741</v>
      </c>
      <c r="D196" s="11" t="s">
        <v>733</v>
      </c>
      <c r="E196" s="206" t="s">
        <v>546</v>
      </c>
      <c r="F196" s="206" t="s">
        <v>542</v>
      </c>
      <c r="G196" s="303" t="s">
        <v>0</v>
      </c>
      <c r="H196" s="327">
        <v>0</v>
      </c>
      <c r="I196" s="327">
        <v>0</v>
      </c>
      <c r="J196" s="327">
        <v>0</v>
      </c>
      <c r="K196" s="327">
        <v>0</v>
      </c>
      <c r="L196" s="327">
        <v>0</v>
      </c>
      <c r="M196" s="155">
        <v>0</v>
      </c>
      <c r="N196" s="155">
        <v>0</v>
      </c>
      <c r="O196" s="328">
        <v>0</v>
      </c>
      <c r="P196" s="330">
        <v>0</v>
      </c>
      <c r="Q196" s="203" t="s">
        <v>536</v>
      </c>
      <c r="R196" s="52"/>
    </row>
    <row r="197" spans="2:18">
      <c r="B197" s="30"/>
      <c r="C197" s="215" t="s">
        <v>742</v>
      </c>
      <c r="D197" s="11" t="s">
        <v>733</v>
      </c>
      <c r="E197" s="206" t="s">
        <v>546</v>
      </c>
      <c r="F197" s="206" t="s">
        <v>544</v>
      </c>
      <c r="G197" s="303" t="s">
        <v>0</v>
      </c>
      <c r="H197" s="161">
        <v>0</v>
      </c>
      <c r="I197" s="161">
        <v>0</v>
      </c>
      <c r="J197" s="161">
        <v>0</v>
      </c>
      <c r="K197" s="161">
        <v>0</v>
      </c>
      <c r="L197" s="161">
        <v>0</v>
      </c>
      <c r="M197" s="161">
        <v>0</v>
      </c>
      <c r="N197" s="161">
        <v>0</v>
      </c>
      <c r="O197" s="328">
        <v>0</v>
      </c>
      <c r="P197" s="330">
        <v>0</v>
      </c>
      <c r="Q197" s="203" t="s">
        <v>536</v>
      </c>
      <c r="R197" s="52"/>
    </row>
    <row r="198" spans="2:18">
      <c r="B198" s="30"/>
      <c r="C198" s="216" t="s">
        <v>743</v>
      </c>
      <c r="D198" s="11" t="s">
        <v>744</v>
      </c>
      <c r="E198" s="206" t="s">
        <v>534</v>
      </c>
      <c r="F198" s="206" t="s">
        <v>535</v>
      </c>
      <c r="G198" s="303" t="s">
        <v>0</v>
      </c>
      <c r="H198" s="327">
        <v>4</v>
      </c>
      <c r="I198" s="327">
        <v>4</v>
      </c>
      <c r="J198" s="327">
        <v>0</v>
      </c>
      <c r="K198" s="327">
        <v>6</v>
      </c>
      <c r="L198" s="327">
        <v>2</v>
      </c>
      <c r="M198" s="155">
        <v>2</v>
      </c>
      <c r="N198" s="155">
        <v>7</v>
      </c>
      <c r="O198" s="328">
        <v>5.9332852244146537</v>
      </c>
      <c r="P198" s="330">
        <v>5.9331686737103846</v>
      </c>
      <c r="Q198" s="203" t="s">
        <v>536</v>
      </c>
      <c r="R198" s="52"/>
    </row>
    <row r="199" spans="2:18">
      <c r="B199" s="30"/>
      <c r="C199" s="216" t="s">
        <v>745</v>
      </c>
      <c r="D199" s="11" t="s">
        <v>744</v>
      </c>
      <c r="E199" s="206" t="s">
        <v>534</v>
      </c>
      <c r="F199" s="206" t="s">
        <v>538</v>
      </c>
      <c r="G199" s="303" t="s">
        <v>0</v>
      </c>
      <c r="H199" s="327">
        <v>0</v>
      </c>
      <c r="I199" s="327">
        <v>0</v>
      </c>
      <c r="J199" s="327">
        <v>0</v>
      </c>
      <c r="K199" s="327">
        <v>0</v>
      </c>
      <c r="L199" s="327">
        <v>0</v>
      </c>
      <c r="M199" s="155">
        <v>0</v>
      </c>
      <c r="N199" s="155">
        <v>0</v>
      </c>
      <c r="O199" s="328">
        <v>0</v>
      </c>
      <c r="P199" s="330">
        <v>0</v>
      </c>
      <c r="Q199" s="203" t="s">
        <v>536</v>
      </c>
      <c r="R199" s="52"/>
    </row>
    <row r="200" spans="2:18">
      <c r="B200" s="30"/>
      <c r="C200" s="215" t="s">
        <v>746</v>
      </c>
      <c r="D200" s="11" t="s">
        <v>744</v>
      </c>
      <c r="E200" s="206" t="s">
        <v>534</v>
      </c>
      <c r="F200" s="206" t="s">
        <v>540</v>
      </c>
      <c r="G200" s="303" t="s">
        <v>0</v>
      </c>
      <c r="H200" s="327">
        <v>0</v>
      </c>
      <c r="I200" s="327">
        <v>0</v>
      </c>
      <c r="J200" s="327">
        <v>0</v>
      </c>
      <c r="K200" s="327">
        <v>0</v>
      </c>
      <c r="L200" s="327">
        <v>0</v>
      </c>
      <c r="M200" s="155">
        <v>1</v>
      </c>
      <c r="N200" s="155">
        <v>1</v>
      </c>
      <c r="O200" s="328">
        <v>0.54795958274171952</v>
      </c>
      <c r="P200" s="330">
        <v>0.5472066350568866</v>
      </c>
      <c r="Q200" s="203" t="s">
        <v>536</v>
      </c>
      <c r="R200" s="52"/>
    </row>
    <row r="201" spans="2:18">
      <c r="B201" s="30"/>
      <c r="C201" s="215" t="s">
        <v>747</v>
      </c>
      <c r="D201" s="11" t="s">
        <v>744</v>
      </c>
      <c r="E201" s="206" t="s">
        <v>534</v>
      </c>
      <c r="F201" s="206" t="s">
        <v>542</v>
      </c>
      <c r="G201" s="303" t="s">
        <v>0</v>
      </c>
      <c r="H201" s="327">
        <v>2</v>
      </c>
      <c r="I201" s="327">
        <v>3</v>
      </c>
      <c r="J201" s="327">
        <v>1</v>
      </c>
      <c r="K201" s="327">
        <v>1</v>
      </c>
      <c r="L201" s="327">
        <v>0</v>
      </c>
      <c r="M201" s="155">
        <v>1</v>
      </c>
      <c r="N201" s="155">
        <v>2</v>
      </c>
      <c r="O201" s="328">
        <v>1.8175493768572415</v>
      </c>
      <c r="P201" s="330">
        <v>1.8123801648411479</v>
      </c>
      <c r="Q201" s="203" t="s">
        <v>536</v>
      </c>
      <c r="R201" s="52"/>
    </row>
    <row r="202" spans="2:18">
      <c r="B202" s="30"/>
      <c r="C202" s="215" t="s">
        <v>748</v>
      </c>
      <c r="D202" s="11" t="s">
        <v>744</v>
      </c>
      <c r="E202" s="206" t="s">
        <v>534</v>
      </c>
      <c r="F202" s="206" t="s">
        <v>544</v>
      </c>
      <c r="G202" s="303" t="s">
        <v>0</v>
      </c>
      <c r="H202" s="161">
        <v>6</v>
      </c>
      <c r="I202" s="161">
        <v>7</v>
      </c>
      <c r="J202" s="161">
        <v>1</v>
      </c>
      <c r="K202" s="161">
        <v>7</v>
      </c>
      <c r="L202" s="161">
        <v>2</v>
      </c>
      <c r="M202" s="161">
        <v>4</v>
      </c>
      <c r="N202" s="161">
        <v>10</v>
      </c>
      <c r="O202" s="328">
        <v>8.2987941840136141</v>
      </c>
      <c r="P202" s="330">
        <v>8.2927554736084197</v>
      </c>
      <c r="Q202" s="203" t="s">
        <v>536</v>
      </c>
      <c r="R202" s="52"/>
    </row>
    <row r="203" spans="2:18">
      <c r="B203" s="30"/>
      <c r="C203" s="215" t="s">
        <v>749</v>
      </c>
      <c r="D203" s="11" t="s">
        <v>744</v>
      </c>
      <c r="E203" s="206" t="s">
        <v>546</v>
      </c>
      <c r="F203" s="206" t="s">
        <v>535</v>
      </c>
      <c r="G203" s="303" t="s">
        <v>0</v>
      </c>
      <c r="H203" s="327">
        <v>0</v>
      </c>
      <c r="I203" s="327">
        <v>0</v>
      </c>
      <c r="J203" s="327">
        <v>1</v>
      </c>
      <c r="K203" s="327">
        <v>0</v>
      </c>
      <c r="L203" s="327">
        <v>0</v>
      </c>
      <c r="M203" s="155">
        <v>0</v>
      </c>
      <c r="N203" s="155">
        <v>0</v>
      </c>
      <c r="O203" s="328">
        <v>3.5003523918870336E-2</v>
      </c>
      <c r="P203" s="330">
        <v>3.5003523918870336E-2</v>
      </c>
      <c r="Q203" s="203" t="s">
        <v>536</v>
      </c>
      <c r="R203" s="52"/>
    </row>
    <row r="204" spans="2:18">
      <c r="B204" s="30"/>
      <c r="C204" s="215" t="s">
        <v>750</v>
      </c>
      <c r="D204" s="11" t="s">
        <v>744</v>
      </c>
      <c r="E204" s="206" t="s">
        <v>546</v>
      </c>
      <c r="F204" s="206" t="s">
        <v>538</v>
      </c>
      <c r="G204" s="303" t="s">
        <v>0</v>
      </c>
      <c r="H204" s="327">
        <v>0</v>
      </c>
      <c r="I204" s="327">
        <v>0</v>
      </c>
      <c r="J204" s="327">
        <v>0</v>
      </c>
      <c r="K204" s="327">
        <v>0</v>
      </c>
      <c r="L204" s="327">
        <v>0</v>
      </c>
      <c r="M204" s="155">
        <v>0</v>
      </c>
      <c r="N204" s="155">
        <v>0</v>
      </c>
      <c r="O204" s="328">
        <v>0</v>
      </c>
      <c r="P204" s="330">
        <v>0</v>
      </c>
      <c r="Q204" s="203" t="s">
        <v>536</v>
      </c>
      <c r="R204" s="52"/>
    </row>
    <row r="205" spans="2:18">
      <c r="B205" s="30"/>
      <c r="C205" s="215" t="s">
        <v>751</v>
      </c>
      <c r="D205" s="11" t="s">
        <v>744</v>
      </c>
      <c r="E205" s="206" t="s">
        <v>546</v>
      </c>
      <c r="F205" s="206" t="s">
        <v>540</v>
      </c>
      <c r="G205" s="303" t="s">
        <v>0</v>
      </c>
      <c r="H205" s="327">
        <v>0</v>
      </c>
      <c r="I205" s="327">
        <v>0</v>
      </c>
      <c r="J205" s="327">
        <v>0</v>
      </c>
      <c r="K205" s="327">
        <v>0</v>
      </c>
      <c r="L205" s="327">
        <v>0</v>
      </c>
      <c r="M205" s="155">
        <v>0</v>
      </c>
      <c r="N205" s="155">
        <v>0</v>
      </c>
      <c r="O205" s="328">
        <v>0</v>
      </c>
      <c r="P205" s="330">
        <v>0</v>
      </c>
      <c r="Q205" s="203" t="s">
        <v>536</v>
      </c>
      <c r="R205" s="52"/>
    </row>
    <row r="206" spans="2:18">
      <c r="B206" s="30"/>
      <c r="C206" s="215" t="s">
        <v>752</v>
      </c>
      <c r="D206" s="11" t="s">
        <v>744</v>
      </c>
      <c r="E206" s="206" t="s">
        <v>546</v>
      </c>
      <c r="F206" s="206" t="s">
        <v>542</v>
      </c>
      <c r="G206" s="303" t="s">
        <v>0</v>
      </c>
      <c r="H206" s="327">
        <v>0</v>
      </c>
      <c r="I206" s="327">
        <v>0</v>
      </c>
      <c r="J206" s="327">
        <v>0</v>
      </c>
      <c r="K206" s="327">
        <v>1</v>
      </c>
      <c r="L206" s="327">
        <v>0</v>
      </c>
      <c r="M206" s="155">
        <v>0</v>
      </c>
      <c r="N206" s="155">
        <v>0</v>
      </c>
      <c r="O206" s="328">
        <v>3.6466319257968303E-2</v>
      </c>
      <c r="P206" s="330">
        <v>3.6466319257968303E-2</v>
      </c>
      <c r="Q206" s="203" t="s">
        <v>536</v>
      </c>
      <c r="R206" s="52"/>
    </row>
    <row r="207" spans="2:18">
      <c r="B207" s="30"/>
      <c r="C207" s="215" t="s">
        <v>753</v>
      </c>
      <c r="D207" s="11" t="s">
        <v>744</v>
      </c>
      <c r="E207" s="206" t="s">
        <v>546</v>
      </c>
      <c r="F207" s="206" t="s">
        <v>544</v>
      </c>
      <c r="G207" s="303" t="s">
        <v>0</v>
      </c>
      <c r="H207" s="161">
        <v>0</v>
      </c>
      <c r="I207" s="161">
        <v>0</v>
      </c>
      <c r="J207" s="161">
        <v>1</v>
      </c>
      <c r="K207" s="161">
        <v>1</v>
      </c>
      <c r="L207" s="161">
        <v>0</v>
      </c>
      <c r="M207" s="161">
        <v>0</v>
      </c>
      <c r="N207" s="161">
        <v>0</v>
      </c>
      <c r="O207" s="328">
        <v>7.1469843176838632E-2</v>
      </c>
      <c r="P207" s="330">
        <v>7.1469843176838632E-2</v>
      </c>
      <c r="Q207" s="203" t="s">
        <v>536</v>
      </c>
      <c r="R207" s="52"/>
    </row>
    <row r="208" spans="2:18">
      <c r="B208" s="30" t="s">
        <v>754</v>
      </c>
      <c r="C208" s="216" t="s">
        <v>755</v>
      </c>
      <c r="D208" s="9" t="s">
        <v>756</v>
      </c>
      <c r="E208" s="206" t="s">
        <v>534</v>
      </c>
      <c r="F208" s="206" t="s">
        <v>535</v>
      </c>
      <c r="G208" s="303" t="s">
        <v>0</v>
      </c>
      <c r="H208" s="70">
        <v>0</v>
      </c>
      <c r="I208" s="70">
        <v>1</v>
      </c>
      <c r="J208" s="70">
        <v>2</v>
      </c>
      <c r="K208" s="70">
        <v>1</v>
      </c>
      <c r="L208" s="70">
        <v>6</v>
      </c>
      <c r="M208" s="104">
        <v>4</v>
      </c>
      <c r="N208" s="192">
        <v>5</v>
      </c>
      <c r="O208" s="328">
        <v>5.3818969670974219</v>
      </c>
      <c r="P208" s="330">
        <v>5.3817070427638223</v>
      </c>
      <c r="Q208" s="203" t="s">
        <v>536</v>
      </c>
      <c r="R208" s="52"/>
    </row>
    <row r="209" spans="2:18">
      <c r="B209" s="30"/>
      <c r="C209" s="216" t="s">
        <v>757</v>
      </c>
      <c r="D209" s="9" t="s">
        <v>756</v>
      </c>
      <c r="E209" s="206" t="s">
        <v>534</v>
      </c>
      <c r="F209" s="206" t="s">
        <v>538</v>
      </c>
      <c r="G209" s="303" t="s">
        <v>0</v>
      </c>
      <c r="H209" s="327">
        <v>0</v>
      </c>
      <c r="I209" s="327">
        <v>0</v>
      </c>
      <c r="J209" s="327">
        <v>0</v>
      </c>
      <c r="K209" s="327">
        <v>0</v>
      </c>
      <c r="L209" s="327">
        <v>0</v>
      </c>
      <c r="M209" s="155">
        <v>0</v>
      </c>
      <c r="N209" s="155">
        <v>0</v>
      </c>
      <c r="O209" s="328">
        <v>0</v>
      </c>
      <c r="P209" s="330">
        <v>0</v>
      </c>
      <c r="Q209" s="203" t="s">
        <v>536</v>
      </c>
      <c r="R209" s="52"/>
    </row>
    <row r="210" spans="2:18">
      <c r="B210" s="30"/>
      <c r="C210" s="215" t="s">
        <v>758</v>
      </c>
      <c r="D210" s="9" t="s">
        <v>756</v>
      </c>
      <c r="E210" s="206" t="s">
        <v>534</v>
      </c>
      <c r="F210" s="206" t="s">
        <v>540</v>
      </c>
      <c r="G210" s="303" t="s">
        <v>0</v>
      </c>
      <c r="H210" s="327">
        <v>0</v>
      </c>
      <c r="I210" s="327">
        <v>0</v>
      </c>
      <c r="J210" s="327">
        <v>0</v>
      </c>
      <c r="K210" s="327">
        <v>2</v>
      </c>
      <c r="L210" s="327">
        <v>1</v>
      </c>
      <c r="M210" s="155">
        <v>0</v>
      </c>
      <c r="N210" s="155">
        <v>1</v>
      </c>
      <c r="O210" s="328">
        <v>0.5426850036635199</v>
      </c>
      <c r="P210" s="330">
        <v>0.53713628250593481</v>
      </c>
      <c r="Q210" s="203" t="s">
        <v>536</v>
      </c>
      <c r="R210" s="52"/>
    </row>
    <row r="211" spans="2:18">
      <c r="B211" s="30"/>
      <c r="C211" s="215" t="s">
        <v>759</v>
      </c>
      <c r="D211" s="9" t="s">
        <v>756</v>
      </c>
      <c r="E211" s="206" t="s">
        <v>534</v>
      </c>
      <c r="F211" s="206" t="s">
        <v>542</v>
      </c>
      <c r="G211" s="303" t="s">
        <v>0</v>
      </c>
      <c r="H211" s="327">
        <v>1</v>
      </c>
      <c r="I211" s="327">
        <v>0</v>
      </c>
      <c r="J211" s="327">
        <v>1</v>
      </c>
      <c r="K211" s="327">
        <v>0</v>
      </c>
      <c r="L211" s="327">
        <v>1</v>
      </c>
      <c r="M211" s="155">
        <v>1</v>
      </c>
      <c r="N211" s="155">
        <v>0</v>
      </c>
      <c r="O211" s="328">
        <v>0.38675539907086692</v>
      </c>
      <c r="P211" s="330">
        <v>0.34458103848578187</v>
      </c>
      <c r="Q211" s="203" t="s">
        <v>536</v>
      </c>
      <c r="R211" s="52"/>
    </row>
    <row r="212" spans="2:18">
      <c r="B212" s="30"/>
      <c r="C212" s="215" t="s">
        <v>760</v>
      </c>
      <c r="D212" s="9" t="s">
        <v>756</v>
      </c>
      <c r="E212" s="206" t="s">
        <v>534</v>
      </c>
      <c r="F212" s="206" t="s">
        <v>544</v>
      </c>
      <c r="G212" s="303" t="s">
        <v>0</v>
      </c>
      <c r="H212" s="161">
        <v>1</v>
      </c>
      <c r="I212" s="161">
        <v>1</v>
      </c>
      <c r="J212" s="161">
        <v>3</v>
      </c>
      <c r="K212" s="161">
        <v>3</v>
      </c>
      <c r="L212" s="161">
        <v>8</v>
      </c>
      <c r="M212" s="161">
        <v>5</v>
      </c>
      <c r="N212" s="161">
        <v>6</v>
      </c>
      <c r="O212" s="328">
        <v>6.3113373698318087</v>
      </c>
      <c r="P212" s="330">
        <v>6.2634243637555391</v>
      </c>
      <c r="Q212" s="203" t="s">
        <v>536</v>
      </c>
      <c r="R212" s="52"/>
    </row>
    <row r="213" spans="2:18">
      <c r="B213" s="30"/>
      <c r="C213" s="215" t="s">
        <v>761</v>
      </c>
      <c r="D213" s="9" t="s">
        <v>756</v>
      </c>
      <c r="E213" s="206" t="s">
        <v>546</v>
      </c>
      <c r="F213" s="206" t="s">
        <v>535</v>
      </c>
      <c r="G213" s="303" t="s">
        <v>0</v>
      </c>
      <c r="H213" s="327">
        <v>0</v>
      </c>
      <c r="I213" s="327">
        <v>0</v>
      </c>
      <c r="J213" s="327">
        <v>0</v>
      </c>
      <c r="K213" s="327">
        <v>0</v>
      </c>
      <c r="L213" s="327">
        <v>0</v>
      </c>
      <c r="M213" s="155">
        <v>0</v>
      </c>
      <c r="N213" s="155">
        <v>0</v>
      </c>
      <c r="O213" s="328">
        <v>0</v>
      </c>
      <c r="P213" s="330">
        <v>0</v>
      </c>
      <c r="Q213" s="203" t="s">
        <v>536</v>
      </c>
      <c r="R213" s="52"/>
    </row>
    <row r="214" spans="2:18">
      <c r="B214" s="30"/>
      <c r="C214" s="215" t="s">
        <v>762</v>
      </c>
      <c r="D214" s="9" t="s">
        <v>756</v>
      </c>
      <c r="E214" s="206" t="s">
        <v>546</v>
      </c>
      <c r="F214" s="206" t="s">
        <v>538</v>
      </c>
      <c r="G214" s="303" t="s">
        <v>0</v>
      </c>
      <c r="H214" s="327">
        <v>0</v>
      </c>
      <c r="I214" s="327">
        <v>0</v>
      </c>
      <c r="J214" s="327">
        <v>0</v>
      </c>
      <c r="K214" s="327">
        <v>0</v>
      </c>
      <c r="L214" s="327">
        <v>0</v>
      </c>
      <c r="M214" s="155">
        <v>0</v>
      </c>
      <c r="N214" s="155">
        <v>0</v>
      </c>
      <c r="O214" s="328">
        <v>0</v>
      </c>
      <c r="P214" s="330">
        <v>0</v>
      </c>
      <c r="Q214" s="203" t="s">
        <v>536</v>
      </c>
      <c r="R214" s="52"/>
    </row>
    <row r="215" spans="2:18">
      <c r="B215" s="30"/>
      <c r="C215" s="215" t="s">
        <v>763</v>
      </c>
      <c r="D215" s="9" t="s">
        <v>756</v>
      </c>
      <c r="E215" s="206" t="s">
        <v>546</v>
      </c>
      <c r="F215" s="206" t="s">
        <v>540</v>
      </c>
      <c r="G215" s="303" t="s">
        <v>0</v>
      </c>
      <c r="H215" s="327">
        <v>0</v>
      </c>
      <c r="I215" s="327">
        <v>0</v>
      </c>
      <c r="J215" s="327">
        <v>0</v>
      </c>
      <c r="K215" s="327">
        <v>0</v>
      </c>
      <c r="L215" s="327">
        <v>0</v>
      </c>
      <c r="M215" s="155">
        <v>0</v>
      </c>
      <c r="N215" s="155">
        <v>0</v>
      </c>
      <c r="O215" s="328">
        <v>0</v>
      </c>
      <c r="P215" s="330">
        <v>0</v>
      </c>
      <c r="Q215" s="203" t="s">
        <v>536</v>
      </c>
      <c r="R215" s="52"/>
    </row>
    <row r="216" spans="2:18">
      <c r="B216" s="30"/>
      <c r="C216" s="215" t="s">
        <v>764</v>
      </c>
      <c r="D216" s="9" t="s">
        <v>756</v>
      </c>
      <c r="E216" s="206" t="s">
        <v>546</v>
      </c>
      <c r="F216" s="206" t="s">
        <v>542</v>
      </c>
      <c r="G216" s="303" t="s">
        <v>0</v>
      </c>
      <c r="H216" s="327">
        <v>0</v>
      </c>
      <c r="I216" s="327">
        <v>0</v>
      </c>
      <c r="J216" s="327">
        <v>0</v>
      </c>
      <c r="K216" s="327">
        <v>0</v>
      </c>
      <c r="L216" s="327">
        <v>0</v>
      </c>
      <c r="M216" s="155">
        <v>0</v>
      </c>
      <c r="N216" s="155">
        <v>0</v>
      </c>
      <c r="O216" s="328">
        <v>0</v>
      </c>
      <c r="P216" s="330">
        <v>0</v>
      </c>
      <c r="Q216" s="203" t="s">
        <v>536</v>
      </c>
      <c r="R216" s="52"/>
    </row>
    <row r="217" spans="2:18">
      <c r="B217" s="30"/>
      <c r="C217" s="215" t="s">
        <v>765</v>
      </c>
      <c r="D217" s="9" t="s">
        <v>756</v>
      </c>
      <c r="E217" s="206" t="s">
        <v>546</v>
      </c>
      <c r="F217" s="206" t="s">
        <v>544</v>
      </c>
      <c r="G217" s="303" t="s">
        <v>0</v>
      </c>
      <c r="H217" s="161">
        <v>0</v>
      </c>
      <c r="I217" s="161">
        <v>0</v>
      </c>
      <c r="J217" s="161">
        <v>0</v>
      </c>
      <c r="K217" s="161">
        <v>0</v>
      </c>
      <c r="L217" s="161">
        <v>0</v>
      </c>
      <c r="M217" s="161">
        <v>0</v>
      </c>
      <c r="N217" s="161">
        <v>0</v>
      </c>
      <c r="O217" s="328">
        <v>0</v>
      </c>
      <c r="P217" s="330">
        <v>0</v>
      </c>
      <c r="Q217" s="203" t="s">
        <v>536</v>
      </c>
      <c r="R217" s="52"/>
    </row>
    <row r="218" spans="2:18">
      <c r="B218" s="30" t="s">
        <v>766</v>
      </c>
      <c r="C218" s="216" t="s">
        <v>767</v>
      </c>
      <c r="D218" s="30" t="s">
        <v>768</v>
      </c>
      <c r="E218" s="206" t="s">
        <v>534</v>
      </c>
      <c r="F218" s="206" t="s">
        <v>535</v>
      </c>
      <c r="G218" s="303" t="s">
        <v>0</v>
      </c>
      <c r="H218" s="327">
        <v>1</v>
      </c>
      <c r="I218" s="327">
        <v>0</v>
      </c>
      <c r="J218" s="327">
        <v>0</v>
      </c>
      <c r="K218" s="327">
        <v>0</v>
      </c>
      <c r="L218" s="327">
        <v>2</v>
      </c>
      <c r="M218" s="155">
        <v>0</v>
      </c>
      <c r="N218" s="155">
        <v>0</v>
      </c>
      <c r="O218" s="328">
        <v>0.34823866286606681</v>
      </c>
      <c r="P218" s="330">
        <v>0.34822945810264355</v>
      </c>
      <c r="Q218" s="203" t="s">
        <v>536</v>
      </c>
      <c r="R218" s="52"/>
    </row>
    <row r="219" spans="2:18">
      <c r="B219" s="30"/>
      <c r="C219" s="216" t="s">
        <v>769</v>
      </c>
      <c r="D219" s="30" t="s">
        <v>768</v>
      </c>
      <c r="E219" s="206" t="s">
        <v>534</v>
      </c>
      <c r="F219" s="206" t="s">
        <v>538</v>
      </c>
      <c r="G219" s="303" t="s">
        <v>0</v>
      </c>
      <c r="H219" s="327">
        <v>0</v>
      </c>
      <c r="I219" s="327">
        <v>0</v>
      </c>
      <c r="J219" s="327">
        <v>0</v>
      </c>
      <c r="K219" s="327">
        <v>0</v>
      </c>
      <c r="L219" s="327">
        <v>0</v>
      </c>
      <c r="M219" s="155">
        <v>0</v>
      </c>
      <c r="N219" s="155">
        <v>0</v>
      </c>
      <c r="O219" s="328">
        <v>0</v>
      </c>
      <c r="P219" s="330">
        <v>0</v>
      </c>
      <c r="Q219" s="203" t="s">
        <v>536</v>
      </c>
      <c r="R219" s="52"/>
    </row>
    <row r="220" spans="2:18">
      <c r="B220" s="30"/>
      <c r="C220" s="215" t="s">
        <v>770</v>
      </c>
      <c r="D220" s="30" t="s">
        <v>768</v>
      </c>
      <c r="E220" s="206" t="s">
        <v>534</v>
      </c>
      <c r="F220" s="206" t="s">
        <v>540</v>
      </c>
      <c r="G220" s="303" t="s">
        <v>0</v>
      </c>
      <c r="H220" s="327">
        <v>0</v>
      </c>
      <c r="I220" s="327">
        <v>0</v>
      </c>
      <c r="J220" s="327">
        <v>1</v>
      </c>
      <c r="K220" s="327">
        <v>0</v>
      </c>
      <c r="L220" s="327">
        <v>0</v>
      </c>
      <c r="M220" s="155">
        <v>0</v>
      </c>
      <c r="N220" s="155">
        <v>0</v>
      </c>
      <c r="O220" s="328">
        <v>2.3178758800275631E-2</v>
      </c>
      <c r="P220" s="330">
        <v>2.3136044058510746E-2</v>
      </c>
      <c r="Q220" s="203" t="s">
        <v>536</v>
      </c>
      <c r="R220" s="52"/>
    </row>
    <row r="221" spans="2:18">
      <c r="B221" s="30"/>
      <c r="C221" s="215" t="s">
        <v>771</v>
      </c>
      <c r="D221" s="30" t="s">
        <v>768</v>
      </c>
      <c r="E221" s="206" t="s">
        <v>534</v>
      </c>
      <c r="F221" s="206" t="s">
        <v>542</v>
      </c>
      <c r="G221" s="303" t="s">
        <v>0</v>
      </c>
      <c r="H221" s="327">
        <v>0</v>
      </c>
      <c r="I221" s="327">
        <v>0</v>
      </c>
      <c r="J221" s="327">
        <v>0</v>
      </c>
      <c r="K221" s="327">
        <v>0</v>
      </c>
      <c r="L221" s="327">
        <v>0</v>
      </c>
      <c r="M221" s="155">
        <v>0</v>
      </c>
      <c r="N221" s="155">
        <v>0</v>
      </c>
      <c r="O221" s="328">
        <v>0</v>
      </c>
      <c r="P221" s="330">
        <v>0</v>
      </c>
      <c r="Q221" s="203" t="s">
        <v>536</v>
      </c>
      <c r="R221" s="52"/>
    </row>
    <row r="222" spans="2:18">
      <c r="B222" s="30"/>
      <c r="C222" s="215" t="s">
        <v>772</v>
      </c>
      <c r="D222" s="30" t="s">
        <v>768</v>
      </c>
      <c r="E222" s="206" t="s">
        <v>534</v>
      </c>
      <c r="F222" s="206" t="s">
        <v>544</v>
      </c>
      <c r="G222" s="303" t="s">
        <v>0</v>
      </c>
      <c r="H222" s="161">
        <v>1</v>
      </c>
      <c r="I222" s="161">
        <v>0</v>
      </c>
      <c r="J222" s="161">
        <v>1</v>
      </c>
      <c r="K222" s="161">
        <v>0</v>
      </c>
      <c r="L222" s="161">
        <v>2</v>
      </c>
      <c r="M222" s="161">
        <v>0</v>
      </c>
      <c r="N222" s="161">
        <v>0</v>
      </c>
      <c r="O222" s="328">
        <v>0.37141742166634245</v>
      </c>
      <c r="P222" s="330">
        <v>0.37136550216115427</v>
      </c>
      <c r="Q222" s="203" t="s">
        <v>536</v>
      </c>
      <c r="R222" s="52"/>
    </row>
    <row r="223" spans="2:18">
      <c r="B223" s="30"/>
      <c r="C223" s="215" t="s">
        <v>773</v>
      </c>
      <c r="D223" s="30" t="s">
        <v>768</v>
      </c>
      <c r="E223" s="206" t="s">
        <v>546</v>
      </c>
      <c r="F223" s="206" t="s">
        <v>535</v>
      </c>
      <c r="G223" s="303" t="s">
        <v>0</v>
      </c>
      <c r="H223" s="327">
        <v>0</v>
      </c>
      <c r="I223" s="327">
        <v>0</v>
      </c>
      <c r="J223" s="327">
        <v>0</v>
      </c>
      <c r="K223" s="327">
        <v>0</v>
      </c>
      <c r="L223" s="327">
        <v>0</v>
      </c>
      <c r="M223" s="155">
        <v>0</v>
      </c>
      <c r="N223" s="155">
        <v>0</v>
      </c>
      <c r="O223" s="328">
        <v>0</v>
      </c>
      <c r="P223" s="330">
        <v>0</v>
      </c>
      <c r="Q223" s="203" t="s">
        <v>536</v>
      </c>
      <c r="R223" s="52"/>
    </row>
    <row r="224" spans="2:18">
      <c r="B224" s="30"/>
      <c r="C224" s="215" t="s">
        <v>774</v>
      </c>
      <c r="D224" s="30" t="s">
        <v>768</v>
      </c>
      <c r="E224" s="206" t="s">
        <v>546</v>
      </c>
      <c r="F224" s="206" t="s">
        <v>538</v>
      </c>
      <c r="G224" s="303" t="s">
        <v>0</v>
      </c>
      <c r="H224" s="327">
        <v>0</v>
      </c>
      <c r="I224" s="327">
        <v>0</v>
      </c>
      <c r="J224" s="327">
        <v>0</v>
      </c>
      <c r="K224" s="327">
        <v>0</v>
      </c>
      <c r="L224" s="327">
        <v>0</v>
      </c>
      <c r="M224" s="155">
        <v>0</v>
      </c>
      <c r="N224" s="155">
        <v>0</v>
      </c>
      <c r="O224" s="328">
        <v>0</v>
      </c>
      <c r="P224" s="330">
        <v>0</v>
      </c>
      <c r="Q224" s="203" t="s">
        <v>536</v>
      </c>
      <c r="R224" s="52"/>
    </row>
    <row r="225" spans="2:18">
      <c r="B225" s="30"/>
      <c r="C225" s="215" t="s">
        <v>775</v>
      </c>
      <c r="D225" s="30" t="s">
        <v>768</v>
      </c>
      <c r="E225" s="206" t="s">
        <v>546</v>
      </c>
      <c r="F225" s="206" t="s">
        <v>540</v>
      </c>
      <c r="G225" s="303" t="s">
        <v>0</v>
      </c>
      <c r="H225" s="327">
        <v>0</v>
      </c>
      <c r="I225" s="327">
        <v>0</v>
      </c>
      <c r="J225" s="327">
        <v>0</v>
      </c>
      <c r="K225" s="327">
        <v>0</v>
      </c>
      <c r="L225" s="327">
        <v>0</v>
      </c>
      <c r="M225" s="155">
        <v>0</v>
      </c>
      <c r="N225" s="155">
        <v>0</v>
      </c>
      <c r="O225" s="328">
        <v>0</v>
      </c>
      <c r="P225" s="330">
        <v>0</v>
      </c>
      <c r="Q225" s="203" t="s">
        <v>536</v>
      </c>
      <c r="R225" s="52"/>
    </row>
    <row r="226" spans="2:18">
      <c r="B226" s="30"/>
      <c r="C226" s="215" t="s">
        <v>776</v>
      </c>
      <c r="D226" s="30" t="s">
        <v>768</v>
      </c>
      <c r="E226" s="206" t="s">
        <v>546</v>
      </c>
      <c r="F226" s="206" t="s">
        <v>542</v>
      </c>
      <c r="G226" s="303" t="s">
        <v>0</v>
      </c>
      <c r="H226" s="327">
        <v>0</v>
      </c>
      <c r="I226" s="327">
        <v>0</v>
      </c>
      <c r="J226" s="327">
        <v>0</v>
      </c>
      <c r="K226" s="327">
        <v>0</v>
      </c>
      <c r="L226" s="327">
        <v>1</v>
      </c>
      <c r="M226" s="155">
        <v>0</v>
      </c>
      <c r="N226" s="155">
        <v>0</v>
      </c>
      <c r="O226" s="328">
        <v>5.3283954557211922E-3</v>
      </c>
      <c r="P226" s="330">
        <v>5.1825891601440877E-3</v>
      </c>
      <c r="Q226" s="203" t="s">
        <v>536</v>
      </c>
      <c r="R226" s="52"/>
    </row>
    <row r="227" spans="2:18">
      <c r="B227" s="30"/>
      <c r="C227" s="215" t="s">
        <v>777</v>
      </c>
      <c r="D227" s="30" t="s">
        <v>768</v>
      </c>
      <c r="E227" s="206" t="s">
        <v>546</v>
      </c>
      <c r="F227" s="206" t="s">
        <v>544</v>
      </c>
      <c r="G227" s="303" t="s">
        <v>0</v>
      </c>
      <c r="H227" s="161">
        <v>0</v>
      </c>
      <c r="I227" s="161">
        <v>0</v>
      </c>
      <c r="J227" s="161">
        <v>0</v>
      </c>
      <c r="K227" s="161">
        <v>0</v>
      </c>
      <c r="L227" s="161">
        <v>1</v>
      </c>
      <c r="M227" s="161">
        <v>0</v>
      </c>
      <c r="N227" s="161">
        <v>0</v>
      </c>
      <c r="O227" s="328">
        <v>5.3283954557211922E-3</v>
      </c>
      <c r="P227" s="330">
        <v>5.1825891601440877E-3</v>
      </c>
      <c r="Q227" s="203" t="s">
        <v>536</v>
      </c>
      <c r="R227" s="52"/>
    </row>
    <row r="228" spans="2:18">
      <c r="B228" s="30" t="s">
        <v>375</v>
      </c>
      <c r="C228" s="216" t="s">
        <v>778</v>
      </c>
      <c r="D228" s="9" t="s">
        <v>376</v>
      </c>
      <c r="E228" s="206" t="s">
        <v>534</v>
      </c>
      <c r="F228" s="206" t="s">
        <v>535</v>
      </c>
      <c r="G228" s="303" t="s">
        <v>0</v>
      </c>
      <c r="H228" s="327">
        <v>0</v>
      </c>
      <c r="I228" s="327">
        <v>0</v>
      </c>
      <c r="J228" s="327">
        <v>0</v>
      </c>
      <c r="K228" s="327">
        <v>0</v>
      </c>
      <c r="L228" s="327">
        <v>0</v>
      </c>
      <c r="M228" s="155">
        <v>0</v>
      </c>
      <c r="N228" s="155">
        <v>0</v>
      </c>
      <c r="O228" s="328">
        <v>0</v>
      </c>
      <c r="P228" s="330">
        <v>0</v>
      </c>
      <c r="Q228" s="203" t="s">
        <v>536</v>
      </c>
      <c r="R228" s="52"/>
    </row>
    <row r="229" spans="2:18">
      <c r="B229" s="30"/>
      <c r="C229" s="216" t="s">
        <v>779</v>
      </c>
      <c r="D229" s="9" t="s">
        <v>376</v>
      </c>
      <c r="E229" s="206" t="s">
        <v>534</v>
      </c>
      <c r="F229" s="206" t="s">
        <v>538</v>
      </c>
      <c r="G229" s="303" t="s">
        <v>0</v>
      </c>
      <c r="H229" s="327">
        <v>0</v>
      </c>
      <c r="I229" s="327">
        <v>0</v>
      </c>
      <c r="J229" s="327">
        <v>0</v>
      </c>
      <c r="K229" s="327">
        <v>0</v>
      </c>
      <c r="L229" s="327">
        <v>0</v>
      </c>
      <c r="M229" s="155">
        <v>0</v>
      </c>
      <c r="N229" s="155">
        <v>0</v>
      </c>
      <c r="O229" s="328">
        <v>0</v>
      </c>
      <c r="P229" s="330">
        <v>0</v>
      </c>
      <c r="Q229" s="203" t="s">
        <v>536</v>
      </c>
      <c r="R229" s="52"/>
    </row>
    <row r="230" spans="2:18">
      <c r="B230" s="30"/>
      <c r="C230" s="215" t="s">
        <v>780</v>
      </c>
      <c r="D230" s="9" t="s">
        <v>376</v>
      </c>
      <c r="E230" s="206" t="s">
        <v>534</v>
      </c>
      <c r="F230" s="206" t="s">
        <v>540</v>
      </c>
      <c r="G230" s="303" t="s">
        <v>0</v>
      </c>
      <c r="H230" s="327">
        <v>0</v>
      </c>
      <c r="I230" s="327">
        <v>0</v>
      </c>
      <c r="J230" s="327">
        <v>0</v>
      </c>
      <c r="K230" s="327">
        <v>0</v>
      </c>
      <c r="L230" s="327">
        <v>0</v>
      </c>
      <c r="M230" s="155">
        <v>0</v>
      </c>
      <c r="N230" s="155">
        <v>0</v>
      </c>
      <c r="O230" s="328">
        <v>0</v>
      </c>
      <c r="P230" s="330">
        <v>0</v>
      </c>
      <c r="Q230" s="203" t="s">
        <v>536</v>
      </c>
      <c r="R230" s="52"/>
    </row>
    <row r="231" spans="2:18">
      <c r="B231" s="30"/>
      <c r="C231" s="215" t="s">
        <v>781</v>
      </c>
      <c r="D231" s="9" t="s">
        <v>376</v>
      </c>
      <c r="E231" s="206" t="s">
        <v>534</v>
      </c>
      <c r="F231" s="206" t="s">
        <v>542</v>
      </c>
      <c r="G231" s="303" t="s">
        <v>0</v>
      </c>
      <c r="H231" s="327">
        <v>0</v>
      </c>
      <c r="I231" s="327">
        <v>0</v>
      </c>
      <c r="J231" s="327">
        <v>0</v>
      </c>
      <c r="K231" s="327">
        <v>0</v>
      </c>
      <c r="L231" s="327">
        <v>0</v>
      </c>
      <c r="M231" s="155">
        <v>0</v>
      </c>
      <c r="N231" s="155">
        <v>0</v>
      </c>
      <c r="O231" s="328">
        <v>0</v>
      </c>
      <c r="P231" s="330">
        <v>0</v>
      </c>
      <c r="Q231" s="203" t="s">
        <v>536</v>
      </c>
      <c r="R231" s="52"/>
    </row>
    <row r="232" spans="2:18">
      <c r="B232" s="30"/>
      <c r="C232" s="215" t="s">
        <v>782</v>
      </c>
      <c r="D232" s="9" t="s">
        <v>376</v>
      </c>
      <c r="E232" s="206" t="s">
        <v>534</v>
      </c>
      <c r="F232" s="206" t="s">
        <v>544</v>
      </c>
      <c r="G232" s="303" t="s">
        <v>0</v>
      </c>
      <c r="H232" s="161">
        <v>0</v>
      </c>
      <c r="I232" s="161">
        <v>0</v>
      </c>
      <c r="J232" s="161">
        <v>0</v>
      </c>
      <c r="K232" s="161">
        <v>0</v>
      </c>
      <c r="L232" s="161">
        <v>0</v>
      </c>
      <c r="M232" s="161">
        <v>0</v>
      </c>
      <c r="N232" s="161">
        <v>0</v>
      </c>
      <c r="O232" s="328">
        <v>0</v>
      </c>
      <c r="P232" s="330">
        <v>0</v>
      </c>
      <c r="Q232" s="203" t="s">
        <v>536</v>
      </c>
      <c r="R232" s="52"/>
    </row>
    <row r="233" spans="2:18">
      <c r="B233" s="30"/>
      <c r="C233" s="215" t="s">
        <v>783</v>
      </c>
      <c r="D233" s="9" t="s">
        <v>376</v>
      </c>
      <c r="E233" s="206" t="s">
        <v>546</v>
      </c>
      <c r="F233" s="206" t="s">
        <v>535</v>
      </c>
      <c r="G233" s="303" t="s">
        <v>0</v>
      </c>
      <c r="H233" s="327">
        <v>0</v>
      </c>
      <c r="I233" s="327">
        <v>0</v>
      </c>
      <c r="J233" s="327">
        <v>0</v>
      </c>
      <c r="K233" s="327">
        <v>0</v>
      </c>
      <c r="L233" s="327">
        <v>0</v>
      </c>
      <c r="M233" s="155">
        <v>0</v>
      </c>
      <c r="N233" s="155">
        <v>0</v>
      </c>
      <c r="O233" s="328">
        <v>0</v>
      </c>
      <c r="P233" s="330">
        <v>0</v>
      </c>
      <c r="Q233" s="203" t="s">
        <v>536</v>
      </c>
      <c r="R233" s="52"/>
    </row>
    <row r="234" spans="2:18">
      <c r="B234" s="30"/>
      <c r="C234" s="215" t="s">
        <v>784</v>
      </c>
      <c r="D234" s="9" t="s">
        <v>376</v>
      </c>
      <c r="E234" s="206" t="s">
        <v>546</v>
      </c>
      <c r="F234" s="206" t="s">
        <v>538</v>
      </c>
      <c r="G234" s="303" t="s">
        <v>0</v>
      </c>
      <c r="H234" s="327">
        <v>0</v>
      </c>
      <c r="I234" s="327">
        <v>0</v>
      </c>
      <c r="J234" s="327">
        <v>0</v>
      </c>
      <c r="K234" s="327">
        <v>0</v>
      </c>
      <c r="L234" s="327">
        <v>0</v>
      </c>
      <c r="M234" s="155">
        <v>0</v>
      </c>
      <c r="N234" s="155">
        <v>0</v>
      </c>
      <c r="O234" s="328">
        <v>0</v>
      </c>
      <c r="P234" s="330">
        <v>0</v>
      </c>
      <c r="Q234" s="203" t="s">
        <v>536</v>
      </c>
      <c r="R234" s="52"/>
    </row>
    <row r="235" spans="2:18">
      <c r="B235" s="30"/>
      <c r="C235" s="215" t="s">
        <v>785</v>
      </c>
      <c r="D235" s="9" t="s">
        <v>376</v>
      </c>
      <c r="E235" s="206" t="s">
        <v>546</v>
      </c>
      <c r="F235" s="206" t="s">
        <v>540</v>
      </c>
      <c r="G235" s="303" t="s">
        <v>0</v>
      </c>
      <c r="H235" s="327">
        <v>0</v>
      </c>
      <c r="I235" s="327">
        <v>0</v>
      </c>
      <c r="J235" s="327">
        <v>0</v>
      </c>
      <c r="K235" s="327">
        <v>0</v>
      </c>
      <c r="L235" s="327">
        <v>0</v>
      </c>
      <c r="M235" s="155">
        <v>0</v>
      </c>
      <c r="N235" s="155">
        <v>0</v>
      </c>
      <c r="O235" s="328">
        <v>0</v>
      </c>
      <c r="P235" s="330">
        <v>0</v>
      </c>
      <c r="Q235" s="203" t="s">
        <v>536</v>
      </c>
      <c r="R235" s="52"/>
    </row>
    <row r="236" spans="2:18">
      <c r="B236" s="30"/>
      <c r="C236" s="215" t="s">
        <v>786</v>
      </c>
      <c r="D236" s="9" t="s">
        <v>376</v>
      </c>
      <c r="E236" s="206" t="s">
        <v>546</v>
      </c>
      <c r="F236" s="206" t="s">
        <v>542</v>
      </c>
      <c r="G236" s="303" t="s">
        <v>0</v>
      </c>
      <c r="H236" s="327">
        <v>0</v>
      </c>
      <c r="I236" s="327">
        <v>0</v>
      </c>
      <c r="J236" s="327">
        <v>0</v>
      </c>
      <c r="K236" s="327">
        <v>0</v>
      </c>
      <c r="L236" s="327">
        <v>0</v>
      </c>
      <c r="M236" s="155">
        <v>0</v>
      </c>
      <c r="N236" s="155">
        <v>0</v>
      </c>
      <c r="O236" s="328">
        <v>0</v>
      </c>
      <c r="P236" s="330">
        <v>0</v>
      </c>
      <c r="Q236" s="203" t="s">
        <v>536</v>
      </c>
      <c r="R236" s="52"/>
    </row>
    <row r="237" spans="2:18">
      <c r="B237" s="30"/>
      <c r="C237" s="215" t="s">
        <v>787</v>
      </c>
      <c r="D237" s="9" t="s">
        <v>376</v>
      </c>
      <c r="E237" s="206" t="s">
        <v>546</v>
      </c>
      <c r="F237" s="206" t="s">
        <v>544</v>
      </c>
      <c r="G237" s="303" t="s">
        <v>0</v>
      </c>
      <c r="H237" s="161">
        <v>0</v>
      </c>
      <c r="I237" s="161">
        <v>0</v>
      </c>
      <c r="J237" s="161">
        <v>0</v>
      </c>
      <c r="K237" s="161">
        <v>0</v>
      </c>
      <c r="L237" s="161">
        <v>0</v>
      </c>
      <c r="M237" s="161">
        <v>0</v>
      </c>
      <c r="N237" s="161">
        <v>0</v>
      </c>
      <c r="O237" s="328">
        <v>0</v>
      </c>
      <c r="P237" s="330">
        <v>0</v>
      </c>
      <c r="Q237" s="203" t="s">
        <v>536</v>
      </c>
      <c r="R237" s="52"/>
    </row>
    <row r="238" spans="2:18">
      <c r="B238" s="30" t="s">
        <v>788</v>
      </c>
      <c r="C238" s="216" t="s">
        <v>789</v>
      </c>
      <c r="D238" s="9" t="s">
        <v>790</v>
      </c>
      <c r="E238" s="206" t="s">
        <v>534</v>
      </c>
      <c r="F238" s="206" t="s">
        <v>535</v>
      </c>
      <c r="G238" s="303" t="s">
        <v>0</v>
      </c>
      <c r="H238" s="327">
        <v>3</v>
      </c>
      <c r="I238" s="327">
        <v>0</v>
      </c>
      <c r="J238" s="327">
        <v>0</v>
      </c>
      <c r="K238" s="327">
        <v>1</v>
      </c>
      <c r="L238" s="327">
        <v>4</v>
      </c>
      <c r="M238" s="155">
        <v>4</v>
      </c>
      <c r="N238" s="155">
        <v>5</v>
      </c>
      <c r="O238" s="328">
        <v>5.0605873754495212</v>
      </c>
      <c r="P238" s="330">
        <v>5.0605873754495212</v>
      </c>
      <c r="Q238" s="203" t="s">
        <v>536</v>
      </c>
      <c r="R238" s="52"/>
    </row>
    <row r="239" spans="2:18">
      <c r="B239" s="30"/>
      <c r="C239" s="216" t="s">
        <v>791</v>
      </c>
      <c r="D239" s="9" t="s">
        <v>790</v>
      </c>
      <c r="E239" s="206" t="s">
        <v>534</v>
      </c>
      <c r="F239" s="206" t="s">
        <v>538</v>
      </c>
      <c r="G239" s="303" t="s">
        <v>0</v>
      </c>
      <c r="H239" s="327">
        <v>0</v>
      </c>
      <c r="I239" s="327">
        <v>0</v>
      </c>
      <c r="J239" s="327">
        <v>0</v>
      </c>
      <c r="K239" s="327">
        <v>0</v>
      </c>
      <c r="L239" s="327">
        <v>0</v>
      </c>
      <c r="M239" s="155">
        <v>0</v>
      </c>
      <c r="N239" s="155">
        <v>0</v>
      </c>
      <c r="O239" s="328">
        <v>0</v>
      </c>
      <c r="P239" s="330">
        <v>0</v>
      </c>
      <c r="Q239" s="203" t="s">
        <v>536</v>
      </c>
      <c r="R239" s="52"/>
    </row>
    <row r="240" spans="2:18">
      <c r="B240" s="30"/>
      <c r="C240" s="215" t="s">
        <v>792</v>
      </c>
      <c r="D240" s="9" t="s">
        <v>790</v>
      </c>
      <c r="E240" s="206" t="s">
        <v>534</v>
      </c>
      <c r="F240" s="206" t="s">
        <v>540</v>
      </c>
      <c r="G240" s="303" t="s">
        <v>0</v>
      </c>
      <c r="H240" s="327">
        <v>0</v>
      </c>
      <c r="I240" s="327">
        <v>0</v>
      </c>
      <c r="J240" s="327">
        <v>0</v>
      </c>
      <c r="K240" s="327">
        <v>0</v>
      </c>
      <c r="L240" s="327">
        <v>1</v>
      </c>
      <c r="M240" s="155">
        <v>0</v>
      </c>
      <c r="N240" s="155">
        <v>0</v>
      </c>
      <c r="O240" s="328">
        <v>2.7610974920856266E-2</v>
      </c>
      <c r="P240" s="330">
        <v>2.7610974920856266E-2</v>
      </c>
      <c r="Q240" s="203" t="s">
        <v>536</v>
      </c>
      <c r="R240" s="52"/>
    </row>
    <row r="241" spans="2:18">
      <c r="B241" s="30"/>
      <c r="C241" s="215" t="s">
        <v>793</v>
      </c>
      <c r="D241" s="9" t="s">
        <v>790</v>
      </c>
      <c r="E241" s="206" t="s">
        <v>534</v>
      </c>
      <c r="F241" s="206" t="s">
        <v>542</v>
      </c>
      <c r="G241" s="303" t="s">
        <v>0</v>
      </c>
      <c r="H241" s="327">
        <v>0</v>
      </c>
      <c r="I241" s="327">
        <v>0</v>
      </c>
      <c r="J241" s="327">
        <v>0</v>
      </c>
      <c r="K241" s="327">
        <v>0</v>
      </c>
      <c r="L241" s="327">
        <v>1</v>
      </c>
      <c r="M241" s="155">
        <v>2</v>
      </c>
      <c r="N241" s="155">
        <v>1</v>
      </c>
      <c r="O241" s="328">
        <v>0.42943981361824723</v>
      </c>
      <c r="P241" s="330">
        <v>0.42943981361824723</v>
      </c>
      <c r="Q241" s="203" t="s">
        <v>536</v>
      </c>
      <c r="R241" s="52"/>
    </row>
    <row r="242" spans="2:18">
      <c r="B242" s="30"/>
      <c r="C242" s="215" t="s">
        <v>794</v>
      </c>
      <c r="D242" s="9" t="s">
        <v>790</v>
      </c>
      <c r="E242" s="206" t="s">
        <v>534</v>
      </c>
      <c r="F242" s="206" t="s">
        <v>544</v>
      </c>
      <c r="G242" s="303" t="s">
        <v>0</v>
      </c>
      <c r="H242" s="161">
        <v>3</v>
      </c>
      <c r="I242" s="161">
        <v>0</v>
      </c>
      <c r="J242" s="161">
        <v>0</v>
      </c>
      <c r="K242" s="161">
        <v>1</v>
      </c>
      <c r="L242" s="161">
        <v>6</v>
      </c>
      <c r="M242" s="161">
        <v>6</v>
      </c>
      <c r="N242" s="161">
        <v>6</v>
      </c>
      <c r="O242" s="328">
        <v>5.5176381639886243</v>
      </c>
      <c r="P242" s="330">
        <v>5.5176381639886243</v>
      </c>
      <c r="Q242" s="203" t="s">
        <v>536</v>
      </c>
      <c r="R242" s="52"/>
    </row>
    <row r="243" spans="2:18">
      <c r="B243" s="30"/>
      <c r="C243" s="215" t="s">
        <v>795</v>
      </c>
      <c r="D243" s="9" t="s">
        <v>790</v>
      </c>
      <c r="E243" s="206" t="s">
        <v>546</v>
      </c>
      <c r="F243" s="206" t="s">
        <v>535</v>
      </c>
      <c r="G243" s="303" t="s">
        <v>0</v>
      </c>
      <c r="H243" s="327">
        <v>1</v>
      </c>
      <c r="I243" s="327">
        <v>0</v>
      </c>
      <c r="J243" s="327">
        <v>0</v>
      </c>
      <c r="K243" s="327">
        <v>0</v>
      </c>
      <c r="L243" s="327">
        <v>0</v>
      </c>
      <c r="M243" s="155">
        <v>0</v>
      </c>
      <c r="N243" s="155">
        <v>0</v>
      </c>
      <c r="O243" s="328">
        <v>4.3235196062881773E-3</v>
      </c>
      <c r="P243" s="330">
        <v>4.3235196062881773E-3</v>
      </c>
      <c r="Q243" s="203" t="s">
        <v>536</v>
      </c>
      <c r="R243" s="52"/>
    </row>
    <row r="244" spans="2:18">
      <c r="B244" s="30"/>
      <c r="C244" s="215" t="s">
        <v>796</v>
      </c>
      <c r="D244" s="9" t="s">
        <v>790</v>
      </c>
      <c r="E244" s="206" t="s">
        <v>546</v>
      </c>
      <c r="F244" s="206" t="s">
        <v>538</v>
      </c>
      <c r="G244" s="303" t="s">
        <v>0</v>
      </c>
      <c r="H244" s="327">
        <v>0</v>
      </c>
      <c r="I244" s="327">
        <v>0</v>
      </c>
      <c r="J244" s="327">
        <v>0</v>
      </c>
      <c r="K244" s="327">
        <v>0</v>
      </c>
      <c r="L244" s="327">
        <v>0</v>
      </c>
      <c r="M244" s="155">
        <v>0</v>
      </c>
      <c r="N244" s="155">
        <v>0</v>
      </c>
      <c r="O244" s="328">
        <v>0</v>
      </c>
      <c r="P244" s="330">
        <v>0</v>
      </c>
      <c r="Q244" s="203" t="s">
        <v>536</v>
      </c>
      <c r="R244" s="52"/>
    </row>
    <row r="245" spans="2:18">
      <c r="B245" s="30"/>
      <c r="C245" s="215" t="s">
        <v>797</v>
      </c>
      <c r="D245" s="9" t="s">
        <v>790</v>
      </c>
      <c r="E245" s="206" t="s">
        <v>546</v>
      </c>
      <c r="F245" s="206" t="s">
        <v>540</v>
      </c>
      <c r="G245" s="303" t="s">
        <v>0</v>
      </c>
      <c r="H245" s="327">
        <v>0</v>
      </c>
      <c r="I245" s="327">
        <v>0</v>
      </c>
      <c r="J245" s="327">
        <v>0</v>
      </c>
      <c r="K245" s="327">
        <v>0</v>
      </c>
      <c r="L245" s="327">
        <v>0</v>
      </c>
      <c r="M245" s="155">
        <v>0</v>
      </c>
      <c r="N245" s="155">
        <v>0</v>
      </c>
      <c r="O245" s="328">
        <v>0</v>
      </c>
      <c r="P245" s="330">
        <v>0</v>
      </c>
      <c r="Q245" s="203" t="s">
        <v>536</v>
      </c>
      <c r="R245" s="52"/>
    </row>
    <row r="246" spans="2:18">
      <c r="B246" s="30"/>
      <c r="C246" s="215" t="s">
        <v>798</v>
      </c>
      <c r="D246" s="9" t="s">
        <v>790</v>
      </c>
      <c r="E246" s="206" t="s">
        <v>546</v>
      </c>
      <c r="F246" s="206" t="s">
        <v>542</v>
      </c>
      <c r="G246" s="303" t="s">
        <v>0</v>
      </c>
      <c r="H246" s="327">
        <v>0</v>
      </c>
      <c r="I246" s="327">
        <v>0</v>
      </c>
      <c r="J246" s="327">
        <v>0</v>
      </c>
      <c r="K246" s="327">
        <v>0</v>
      </c>
      <c r="L246" s="327">
        <v>0</v>
      </c>
      <c r="M246" s="155">
        <v>0</v>
      </c>
      <c r="N246" s="155">
        <v>0</v>
      </c>
      <c r="O246" s="328">
        <v>0</v>
      </c>
      <c r="P246" s="330">
        <v>0</v>
      </c>
      <c r="Q246" s="203" t="s">
        <v>536</v>
      </c>
      <c r="R246" s="52"/>
    </row>
    <row r="247" spans="2:18">
      <c r="B247" s="30"/>
      <c r="C247" s="215" t="s">
        <v>799</v>
      </c>
      <c r="D247" s="9" t="s">
        <v>790</v>
      </c>
      <c r="E247" s="206" t="s">
        <v>546</v>
      </c>
      <c r="F247" s="206" t="s">
        <v>544</v>
      </c>
      <c r="G247" s="303" t="s">
        <v>0</v>
      </c>
      <c r="H247" s="161">
        <v>1</v>
      </c>
      <c r="I247" s="161">
        <v>0</v>
      </c>
      <c r="J247" s="161">
        <v>0</v>
      </c>
      <c r="K247" s="161">
        <v>0</v>
      </c>
      <c r="L247" s="161">
        <v>0</v>
      </c>
      <c r="M247" s="161">
        <v>0</v>
      </c>
      <c r="N247" s="161">
        <v>0</v>
      </c>
      <c r="O247" s="328">
        <v>4.3235196062881773E-3</v>
      </c>
      <c r="P247" s="330">
        <v>4.3235196062881773E-3</v>
      </c>
      <c r="Q247" s="203" t="s">
        <v>536</v>
      </c>
      <c r="R247" s="52"/>
    </row>
    <row r="248" spans="2:18">
      <c r="B248" s="30" t="s">
        <v>800</v>
      </c>
      <c r="C248" s="216" t="s">
        <v>801</v>
      </c>
      <c r="D248" s="9" t="s">
        <v>802</v>
      </c>
      <c r="E248" s="206" t="s">
        <v>534</v>
      </c>
      <c r="F248" s="206" t="s">
        <v>535</v>
      </c>
      <c r="G248" s="303" t="s">
        <v>0</v>
      </c>
      <c r="H248" s="327">
        <v>2</v>
      </c>
      <c r="I248" s="327">
        <v>0</v>
      </c>
      <c r="J248" s="327">
        <v>0</v>
      </c>
      <c r="K248" s="327">
        <v>0</v>
      </c>
      <c r="L248" s="327">
        <v>1</v>
      </c>
      <c r="M248" s="155">
        <v>6</v>
      </c>
      <c r="N248" s="155">
        <v>6</v>
      </c>
      <c r="O248" s="328">
        <v>7.4132826357355315</v>
      </c>
      <c r="P248" s="330">
        <v>7.4132826357355315</v>
      </c>
      <c r="Q248" s="203" t="s">
        <v>536</v>
      </c>
      <c r="R248" s="52"/>
    </row>
    <row r="249" spans="2:18">
      <c r="B249" s="30"/>
      <c r="C249" s="216" t="s">
        <v>803</v>
      </c>
      <c r="D249" s="9" t="s">
        <v>802</v>
      </c>
      <c r="E249" s="206" t="s">
        <v>534</v>
      </c>
      <c r="F249" s="206" t="s">
        <v>538</v>
      </c>
      <c r="G249" s="303" t="s">
        <v>0</v>
      </c>
      <c r="H249" s="327">
        <v>0</v>
      </c>
      <c r="I249" s="327">
        <v>0</v>
      </c>
      <c r="J249" s="327">
        <v>0</v>
      </c>
      <c r="K249" s="327">
        <v>0</v>
      </c>
      <c r="L249" s="327">
        <v>0</v>
      </c>
      <c r="M249" s="155">
        <v>0</v>
      </c>
      <c r="N249" s="155">
        <v>0</v>
      </c>
      <c r="O249" s="328">
        <v>0</v>
      </c>
      <c r="P249" s="330">
        <v>0</v>
      </c>
      <c r="Q249" s="203" t="s">
        <v>536</v>
      </c>
      <c r="R249" s="52"/>
    </row>
    <row r="250" spans="2:18">
      <c r="B250" s="30"/>
      <c r="C250" s="215" t="s">
        <v>804</v>
      </c>
      <c r="D250" s="9" t="s">
        <v>802</v>
      </c>
      <c r="E250" s="206" t="s">
        <v>534</v>
      </c>
      <c r="F250" s="206" t="s">
        <v>540</v>
      </c>
      <c r="G250" s="303" t="s">
        <v>0</v>
      </c>
      <c r="H250" s="327">
        <v>1</v>
      </c>
      <c r="I250" s="327">
        <v>0</v>
      </c>
      <c r="J250" s="327">
        <v>1</v>
      </c>
      <c r="K250" s="327">
        <v>0</v>
      </c>
      <c r="L250" s="327">
        <v>2</v>
      </c>
      <c r="M250" s="155">
        <v>0</v>
      </c>
      <c r="N250" s="155">
        <v>2</v>
      </c>
      <c r="O250" s="328">
        <v>1.4884204945472905</v>
      </c>
      <c r="P250" s="330">
        <v>1.4884204945472905</v>
      </c>
      <c r="Q250" s="203" t="s">
        <v>536</v>
      </c>
      <c r="R250" s="52"/>
    </row>
    <row r="251" spans="2:18">
      <c r="B251" s="30"/>
      <c r="C251" s="215" t="s">
        <v>805</v>
      </c>
      <c r="D251" s="9" t="s">
        <v>802</v>
      </c>
      <c r="E251" s="206" t="s">
        <v>534</v>
      </c>
      <c r="F251" s="206" t="s">
        <v>542</v>
      </c>
      <c r="G251" s="303" t="s">
        <v>0</v>
      </c>
      <c r="H251" s="327">
        <v>1</v>
      </c>
      <c r="I251" s="327">
        <v>0</v>
      </c>
      <c r="J251" s="327">
        <v>0</v>
      </c>
      <c r="K251" s="327">
        <v>0</v>
      </c>
      <c r="L251" s="327">
        <v>1</v>
      </c>
      <c r="M251" s="155">
        <v>1</v>
      </c>
      <c r="N251" s="155">
        <v>1</v>
      </c>
      <c r="O251" s="328">
        <v>0.84146802351137684</v>
      </c>
      <c r="P251" s="330">
        <v>0.84146802351137684</v>
      </c>
      <c r="Q251" s="203" t="s">
        <v>536</v>
      </c>
      <c r="R251" s="52"/>
    </row>
    <row r="252" spans="2:18">
      <c r="B252" s="30"/>
      <c r="C252" s="215" t="s">
        <v>806</v>
      </c>
      <c r="D252" s="9" t="s">
        <v>802</v>
      </c>
      <c r="E252" s="206" t="s">
        <v>534</v>
      </c>
      <c r="F252" s="206" t="s">
        <v>544</v>
      </c>
      <c r="G252" s="303" t="s">
        <v>0</v>
      </c>
      <c r="H252" s="161">
        <v>4</v>
      </c>
      <c r="I252" s="161">
        <v>0</v>
      </c>
      <c r="J252" s="161">
        <v>1</v>
      </c>
      <c r="K252" s="161">
        <v>0</v>
      </c>
      <c r="L252" s="161">
        <v>4</v>
      </c>
      <c r="M252" s="161">
        <v>7</v>
      </c>
      <c r="N252" s="161">
        <v>9</v>
      </c>
      <c r="O252" s="328">
        <v>9.743171153794199</v>
      </c>
      <c r="P252" s="330">
        <v>9.743171153794199</v>
      </c>
      <c r="Q252" s="203" t="s">
        <v>536</v>
      </c>
      <c r="R252" s="52"/>
    </row>
    <row r="253" spans="2:18">
      <c r="B253" s="30"/>
      <c r="C253" s="215" t="s">
        <v>807</v>
      </c>
      <c r="D253" s="9" t="s">
        <v>802</v>
      </c>
      <c r="E253" s="206" t="s">
        <v>546</v>
      </c>
      <c r="F253" s="206" t="s">
        <v>535</v>
      </c>
      <c r="G253" s="303" t="s">
        <v>0</v>
      </c>
      <c r="H253" s="327">
        <v>0</v>
      </c>
      <c r="I253" s="327">
        <v>1</v>
      </c>
      <c r="J253" s="327">
        <v>0</v>
      </c>
      <c r="K253" s="327">
        <v>0</v>
      </c>
      <c r="L253" s="327">
        <v>0</v>
      </c>
      <c r="M253" s="155">
        <v>0</v>
      </c>
      <c r="N253" s="155">
        <v>0</v>
      </c>
      <c r="O253" s="328">
        <v>4.3235196062882241E-3</v>
      </c>
      <c r="P253" s="330">
        <v>4.3235196062882241E-3</v>
      </c>
      <c r="Q253" s="203" t="s">
        <v>536</v>
      </c>
      <c r="R253" s="52"/>
    </row>
    <row r="254" spans="2:18">
      <c r="B254" s="30"/>
      <c r="C254" s="215" t="s">
        <v>808</v>
      </c>
      <c r="D254" s="9" t="s">
        <v>802</v>
      </c>
      <c r="E254" s="206" t="s">
        <v>546</v>
      </c>
      <c r="F254" s="206" t="s">
        <v>538</v>
      </c>
      <c r="G254" s="303" t="s">
        <v>0</v>
      </c>
      <c r="H254" s="327">
        <v>0</v>
      </c>
      <c r="I254" s="327">
        <v>0</v>
      </c>
      <c r="J254" s="327">
        <v>0</v>
      </c>
      <c r="K254" s="327">
        <v>0</v>
      </c>
      <c r="L254" s="327">
        <v>0</v>
      </c>
      <c r="M254" s="155">
        <v>0</v>
      </c>
      <c r="N254" s="155">
        <v>0</v>
      </c>
      <c r="O254" s="328">
        <v>0</v>
      </c>
      <c r="P254" s="330">
        <v>0</v>
      </c>
      <c r="Q254" s="203" t="s">
        <v>536</v>
      </c>
      <c r="R254" s="52"/>
    </row>
    <row r="255" spans="2:18">
      <c r="B255" s="30"/>
      <c r="C255" s="215" t="s">
        <v>809</v>
      </c>
      <c r="D255" s="9" t="s">
        <v>802</v>
      </c>
      <c r="E255" s="206" t="s">
        <v>546</v>
      </c>
      <c r="F255" s="206" t="s">
        <v>540</v>
      </c>
      <c r="G255" s="303" t="s">
        <v>0</v>
      </c>
      <c r="H255" s="327">
        <v>0</v>
      </c>
      <c r="I255" s="327">
        <v>0</v>
      </c>
      <c r="J255" s="327">
        <v>0</v>
      </c>
      <c r="K255" s="327">
        <v>0</v>
      </c>
      <c r="L255" s="327">
        <v>0</v>
      </c>
      <c r="M255" s="155">
        <v>1</v>
      </c>
      <c r="N255" s="155">
        <v>0</v>
      </c>
      <c r="O255" s="328">
        <v>0</v>
      </c>
      <c r="P255" s="330">
        <v>0</v>
      </c>
      <c r="Q255" s="203" t="s">
        <v>536</v>
      </c>
      <c r="R255" s="52"/>
    </row>
    <row r="256" spans="2:18">
      <c r="B256" s="30"/>
      <c r="C256" s="215" t="s">
        <v>810</v>
      </c>
      <c r="D256" s="9" t="s">
        <v>802</v>
      </c>
      <c r="E256" s="206" t="s">
        <v>546</v>
      </c>
      <c r="F256" s="206" t="s">
        <v>542</v>
      </c>
      <c r="G256" s="303" t="s">
        <v>0</v>
      </c>
      <c r="H256" s="327">
        <v>0</v>
      </c>
      <c r="I256" s="327">
        <v>0</v>
      </c>
      <c r="J256" s="327">
        <v>0</v>
      </c>
      <c r="K256" s="327">
        <v>0</v>
      </c>
      <c r="L256" s="327">
        <v>0</v>
      </c>
      <c r="M256" s="155">
        <v>0</v>
      </c>
      <c r="N256" s="155">
        <v>0</v>
      </c>
      <c r="O256" s="328">
        <v>0</v>
      </c>
      <c r="P256" s="330">
        <v>0</v>
      </c>
      <c r="Q256" s="203" t="s">
        <v>536</v>
      </c>
      <c r="R256" s="52"/>
    </row>
    <row r="257" spans="2:18">
      <c r="B257" s="30"/>
      <c r="C257" s="215" t="s">
        <v>811</v>
      </c>
      <c r="D257" s="9" t="s">
        <v>802</v>
      </c>
      <c r="E257" s="206" t="s">
        <v>546</v>
      </c>
      <c r="F257" s="206" t="s">
        <v>544</v>
      </c>
      <c r="G257" s="303" t="s">
        <v>0</v>
      </c>
      <c r="H257" s="161">
        <v>0</v>
      </c>
      <c r="I257" s="161">
        <v>1</v>
      </c>
      <c r="J257" s="161">
        <v>0</v>
      </c>
      <c r="K257" s="161">
        <v>0</v>
      </c>
      <c r="L257" s="161">
        <v>0</v>
      </c>
      <c r="M257" s="161">
        <v>1</v>
      </c>
      <c r="N257" s="161">
        <v>0</v>
      </c>
      <c r="O257" s="328">
        <v>4.3235196062882241E-3</v>
      </c>
      <c r="P257" s="330">
        <v>4.3235196062882241E-3</v>
      </c>
      <c r="Q257" s="203" t="s">
        <v>536</v>
      </c>
      <c r="R257" s="52"/>
    </row>
    <row r="258" spans="2:18">
      <c r="B258" s="30" t="s">
        <v>812</v>
      </c>
      <c r="C258" s="216" t="s">
        <v>813</v>
      </c>
      <c r="D258" s="9" t="s">
        <v>232</v>
      </c>
      <c r="E258" s="206" t="s">
        <v>534</v>
      </c>
      <c r="F258" s="206" t="s">
        <v>535</v>
      </c>
      <c r="G258" s="303" t="s">
        <v>0</v>
      </c>
      <c r="H258" s="327">
        <v>14</v>
      </c>
      <c r="I258" s="327">
        <v>3</v>
      </c>
      <c r="J258" s="327">
        <v>7</v>
      </c>
      <c r="K258" s="327">
        <v>5</v>
      </c>
      <c r="L258" s="327">
        <v>0</v>
      </c>
      <c r="M258" s="155">
        <v>3</v>
      </c>
      <c r="N258" s="155">
        <v>1</v>
      </c>
      <c r="O258" s="328">
        <v>1.7855821791904547</v>
      </c>
      <c r="P258" s="330">
        <v>1.7855692465414537</v>
      </c>
      <c r="Q258" s="203" t="s">
        <v>536</v>
      </c>
      <c r="R258" s="52"/>
    </row>
    <row r="259" spans="2:18">
      <c r="B259" s="30"/>
      <c r="C259" s="216" t="s">
        <v>814</v>
      </c>
      <c r="D259" s="9" t="s">
        <v>232</v>
      </c>
      <c r="E259" s="206" t="s">
        <v>534</v>
      </c>
      <c r="F259" s="206" t="s">
        <v>538</v>
      </c>
      <c r="G259" s="303" t="s">
        <v>0</v>
      </c>
      <c r="H259" s="327">
        <v>0</v>
      </c>
      <c r="I259" s="327">
        <v>0</v>
      </c>
      <c r="J259" s="327">
        <v>0</v>
      </c>
      <c r="K259" s="327">
        <v>0</v>
      </c>
      <c r="L259" s="327">
        <v>0</v>
      </c>
      <c r="M259" s="155">
        <v>0</v>
      </c>
      <c r="N259" s="155">
        <v>0</v>
      </c>
      <c r="O259" s="328">
        <v>0</v>
      </c>
      <c r="P259" s="330">
        <v>0</v>
      </c>
      <c r="Q259" s="203" t="s">
        <v>536</v>
      </c>
      <c r="R259" s="52"/>
    </row>
    <row r="260" spans="2:18">
      <c r="B260" s="30"/>
      <c r="C260" s="215" t="s">
        <v>815</v>
      </c>
      <c r="D260" s="9" t="s">
        <v>232</v>
      </c>
      <c r="E260" s="206" t="s">
        <v>534</v>
      </c>
      <c r="F260" s="206" t="s">
        <v>540</v>
      </c>
      <c r="G260" s="303" t="s">
        <v>0</v>
      </c>
      <c r="H260" s="327">
        <v>1</v>
      </c>
      <c r="I260" s="327">
        <v>0</v>
      </c>
      <c r="J260" s="327">
        <v>2</v>
      </c>
      <c r="K260" s="327">
        <v>1</v>
      </c>
      <c r="L260" s="327">
        <v>0</v>
      </c>
      <c r="M260" s="155">
        <v>0</v>
      </c>
      <c r="N260" s="155">
        <v>0</v>
      </c>
      <c r="O260" s="328">
        <v>0.38797823327638314</v>
      </c>
      <c r="P260" s="330">
        <v>0.38553847185561374</v>
      </c>
      <c r="Q260" s="203" t="s">
        <v>536</v>
      </c>
      <c r="R260" s="52"/>
    </row>
    <row r="261" spans="2:18">
      <c r="B261" s="30"/>
      <c r="C261" s="215" t="s">
        <v>816</v>
      </c>
      <c r="D261" s="9" t="s">
        <v>232</v>
      </c>
      <c r="E261" s="206" t="s">
        <v>534</v>
      </c>
      <c r="F261" s="206" t="s">
        <v>542</v>
      </c>
      <c r="G261" s="303" t="s">
        <v>0</v>
      </c>
      <c r="H261" s="327">
        <v>6</v>
      </c>
      <c r="I261" s="327">
        <v>2</v>
      </c>
      <c r="J261" s="327">
        <v>3</v>
      </c>
      <c r="K261" s="327">
        <v>0</v>
      </c>
      <c r="L261" s="327">
        <v>1</v>
      </c>
      <c r="M261" s="155">
        <v>0</v>
      </c>
      <c r="N261" s="155">
        <v>0</v>
      </c>
      <c r="O261" s="328">
        <v>5.9298403793966031E-2</v>
      </c>
      <c r="P261" s="330">
        <v>5.8971331037117797E-2</v>
      </c>
      <c r="Q261" s="203" t="s">
        <v>536</v>
      </c>
      <c r="R261" s="52"/>
    </row>
    <row r="262" spans="2:18">
      <c r="B262" s="30"/>
      <c r="C262" s="215" t="s">
        <v>817</v>
      </c>
      <c r="D262" s="9" t="s">
        <v>232</v>
      </c>
      <c r="E262" s="206" t="s">
        <v>534</v>
      </c>
      <c r="F262" s="206" t="s">
        <v>544</v>
      </c>
      <c r="G262" s="303" t="s">
        <v>0</v>
      </c>
      <c r="H262" s="161">
        <v>21</v>
      </c>
      <c r="I262" s="161">
        <v>5</v>
      </c>
      <c r="J262" s="161">
        <v>12</v>
      </c>
      <c r="K262" s="161">
        <v>6</v>
      </c>
      <c r="L262" s="161">
        <v>1</v>
      </c>
      <c r="M262" s="161">
        <v>3</v>
      </c>
      <c r="N262" s="161">
        <v>1</v>
      </c>
      <c r="O262" s="328">
        <v>2.2328588162608041</v>
      </c>
      <c r="P262" s="330">
        <v>2.2300790494341851</v>
      </c>
      <c r="Q262" s="203" t="s">
        <v>536</v>
      </c>
      <c r="R262" s="52"/>
    </row>
    <row r="263" spans="2:18">
      <c r="B263" s="30"/>
      <c r="C263" s="215" t="s">
        <v>818</v>
      </c>
      <c r="D263" s="9" t="s">
        <v>232</v>
      </c>
      <c r="E263" s="206" t="s">
        <v>546</v>
      </c>
      <c r="F263" s="206" t="s">
        <v>535</v>
      </c>
      <c r="G263" s="303" t="s">
        <v>0</v>
      </c>
      <c r="H263" s="327">
        <v>0</v>
      </c>
      <c r="I263" s="327">
        <v>0</v>
      </c>
      <c r="J263" s="327">
        <v>1</v>
      </c>
      <c r="K263" s="327">
        <v>1</v>
      </c>
      <c r="L263" s="327">
        <v>0</v>
      </c>
      <c r="M263" s="155">
        <v>0</v>
      </c>
      <c r="N263" s="155">
        <v>0</v>
      </c>
      <c r="O263" s="328">
        <v>6.6021068848564235E-2</v>
      </c>
      <c r="P263" s="330">
        <v>6.6021068848564235E-2</v>
      </c>
      <c r="Q263" s="203" t="s">
        <v>536</v>
      </c>
      <c r="R263" s="52"/>
    </row>
    <row r="264" spans="2:18">
      <c r="B264" s="30"/>
      <c r="C264" s="215" t="s">
        <v>819</v>
      </c>
      <c r="D264" s="9" t="s">
        <v>232</v>
      </c>
      <c r="E264" s="206" t="s">
        <v>546</v>
      </c>
      <c r="F264" s="206" t="s">
        <v>538</v>
      </c>
      <c r="G264" s="303" t="s">
        <v>0</v>
      </c>
      <c r="H264" s="327">
        <v>0</v>
      </c>
      <c r="I264" s="327">
        <v>0</v>
      </c>
      <c r="J264" s="327">
        <v>0</v>
      </c>
      <c r="K264" s="327">
        <v>0</v>
      </c>
      <c r="L264" s="327">
        <v>0</v>
      </c>
      <c r="M264" s="155">
        <v>0</v>
      </c>
      <c r="N264" s="155">
        <v>0</v>
      </c>
      <c r="O264" s="328">
        <v>0</v>
      </c>
      <c r="P264" s="330">
        <v>0</v>
      </c>
      <c r="Q264" s="203" t="s">
        <v>536</v>
      </c>
      <c r="R264" s="52"/>
    </row>
    <row r="265" spans="2:18">
      <c r="B265" s="30"/>
      <c r="C265" s="215" t="s">
        <v>820</v>
      </c>
      <c r="D265" s="9" t="s">
        <v>232</v>
      </c>
      <c r="E265" s="206" t="s">
        <v>546</v>
      </c>
      <c r="F265" s="206" t="s">
        <v>540</v>
      </c>
      <c r="G265" s="303" t="s">
        <v>0</v>
      </c>
      <c r="H265" s="327">
        <v>1</v>
      </c>
      <c r="I265" s="327">
        <v>1</v>
      </c>
      <c r="J265" s="327">
        <v>0</v>
      </c>
      <c r="K265" s="327">
        <v>0</v>
      </c>
      <c r="L265" s="327">
        <v>0</v>
      </c>
      <c r="M265" s="155">
        <v>0</v>
      </c>
      <c r="N265" s="155">
        <v>0</v>
      </c>
      <c r="O265" s="328">
        <v>0.376599088033438</v>
      </c>
      <c r="P265" s="330">
        <v>0.376599088033438</v>
      </c>
      <c r="Q265" s="203" t="s">
        <v>536</v>
      </c>
      <c r="R265" s="52"/>
    </row>
    <row r="266" spans="2:18">
      <c r="B266" s="30"/>
      <c r="C266" s="215" t="s">
        <v>821</v>
      </c>
      <c r="D266" s="9" t="s">
        <v>232</v>
      </c>
      <c r="E266" s="206" t="s">
        <v>546</v>
      </c>
      <c r="F266" s="206" t="s">
        <v>542</v>
      </c>
      <c r="G266" s="303" t="s">
        <v>0</v>
      </c>
      <c r="H266" s="327">
        <v>0</v>
      </c>
      <c r="I266" s="327">
        <v>0</v>
      </c>
      <c r="J266" s="327">
        <v>0</v>
      </c>
      <c r="K266" s="327">
        <v>0</v>
      </c>
      <c r="L266" s="327">
        <v>0</v>
      </c>
      <c r="M266" s="155">
        <v>0</v>
      </c>
      <c r="N266" s="155">
        <v>0</v>
      </c>
      <c r="O266" s="328">
        <v>0</v>
      </c>
      <c r="P266" s="330">
        <v>0</v>
      </c>
      <c r="Q266" s="203" t="s">
        <v>536</v>
      </c>
      <c r="R266" s="52"/>
    </row>
    <row r="267" spans="2:18">
      <c r="B267" s="30"/>
      <c r="C267" s="215" t="s">
        <v>822</v>
      </c>
      <c r="D267" s="9" t="s">
        <v>232</v>
      </c>
      <c r="E267" s="206" t="s">
        <v>546</v>
      </c>
      <c r="F267" s="206" t="s">
        <v>544</v>
      </c>
      <c r="G267" s="303" t="s">
        <v>0</v>
      </c>
      <c r="H267" s="161">
        <v>1</v>
      </c>
      <c r="I267" s="161">
        <v>1</v>
      </c>
      <c r="J267" s="161">
        <v>1</v>
      </c>
      <c r="K267" s="161">
        <v>1</v>
      </c>
      <c r="L267" s="161">
        <v>0</v>
      </c>
      <c r="M267" s="161">
        <v>0</v>
      </c>
      <c r="N267" s="161">
        <v>0</v>
      </c>
      <c r="O267" s="328">
        <v>0.44262015688200224</v>
      </c>
      <c r="P267" s="330">
        <v>0.44262015688200224</v>
      </c>
      <c r="Q267" s="203" t="s">
        <v>536</v>
      </c>
      <c r="R267" s="52"/>
    </row>
    <row r="268" spans="2:18">
      <c r="H268" s="298"/>
      <c r="I268" s="298"/>
      <c r="J268" s="298"/>
      <c r="K268" s="298"/>
      <c r="L268" s="298"/>
      <c r="M268" s="298"/>
      <c r="N268" s="298"/>
      <c r="O268" s="298"/>
      <c r="P268" s="298"/>
      <c r="Q268" s="203"/>
    </row>
  </sheetData>
  <autoFilter ref="A7:R267" xr:uid="{F2F10CDC-C3E0-4992-BBB6-CAD6186F686D}"/>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46" fitToHeight="0" orientation="landscape" r:id="rId1"/>
  <rowBreaks count="1" manualBreakCount="1">
    <brk id="147"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2" ma:contentTypeDescription="Create a new document." ma:contentTypeScope="" ma:versionID="fbdffbf2e8a2fd1645362b82e0c115df">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10d5c92b6d71cc58460b786dd5ddca23"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Lester Hirata</DisplayName>
        <AccountId>2049</AccountId>
        <AccountType/>
      </UserInfo>
      <UserInfo>
        <DisplayName>Matthew Nguyen</DisplayName>
        <AccountId>2050</AccountId>
        <AccountType/>
      </UserInfo>
      <UserInfo>
        <DisplayName>Paul Pimentel</DisplayName>
        <AccountId>2051</AccountId>
        <AccountType/>
      </UserInfo>
      <UserInfo>
        <DisplayName>Sophansa Roberson</DisplayName>
        <AccountId>2052</AccountId>
        <AccountType/>
      </UserInfo>
      <UserInfo>
        <DisplayName>Sharon E Anderson</DisplayName>
        <AccountId>2053</AccountId>
        <AccountType/>
      </UserInfo>
      <UserInfo>
        <DisplayName>Al Watson</DisplayName>
        <AccountId>1185</AccountId>
        <AccountType/>
      </UserInfo>
      <UserInfo>
        <DisplayName>Amber Beaulieu</DisplayName>
        <AccountId>1936</AccountId>
        <AccountType/>
      </UserInfo>
      <UserInfo>
        <DisplayName>Ashley Hobbs</DisplayName>
        <AccountId>513</AccountId>
        <AccountType/>
      </UserInfo>
      <UserInfo>
        <DisplayName>Ashley Stewart</DisplayName>
        <AccountId>371</AccountId>
        <AccountType/>
      </UserInfo>
      <UserInfo>
        <DisplayName>Bertha Lepe</DisplayName>
        <AccountId>382</AccountId>
        <AccountType/>
      </UserInfo>
      <UserInfo>
        <DisplayName>BILL KOTTEAKOS</DisplayName>
        <AccountId>172</AccountId>
        <AccountType/>
      </UserInfo>
      <UserInfo>
        <DisplayName>Brian Standish</DisplayName>
        <AccountId>1598</AccountId>
        <AccountType/>
      </UserInfo>
      <UserInfo>
        <DisplayName>David W Holder</DisplayName>
        <AccountId>863</AccountId>
        <AccountType/>
      </UserInfo>
      <UserInfo>
        <DisplayName>Debbie Rodgers</DisplayName>
        <AccountId>1286</AccountId>
        <AccountType/>
      </UserInfo>
      <UserInfo>
        <DisplayName>E J Muro Jr</DisplayName>
        <AccountId>271</AccountId>
        <AccountType/>
      </UserInfo>
      <UserInfo>
        <DisplayName>Elizabeth Plavdjian</DisplayName>
        <AccountId>1289</AccountId>
        <AccountType/>
      </UserInfo>
      <UserInfo>
        <DisplayName>Eric X Wang</DisplayName>
        <AccountId>301</AccountId>
        <AccountType/>
      </UserInfo>
      <UserInfo>
        <DisplayName>Gary M Samuelson</DisplayName>
        <AccountId>275</AccountId>
        <AccountType/>
      </UserInfo>
      <UserInfo>
        <DisplayName>Jennifer Fernandez</DisplayName>
        <AccountId>1200</AccountId>
        <AccountType/>
      </UserInfo>
      <UserInfo>
        <DisplayName>Jonathan Shearer</DisplayName>
        <AccountId>664</AccountId>
        <AccountType/>
      </UserInfo>
      <UserInfo>
        <DisplayName>Kelly Rupp</DisplayName>
        <AccountId>423</AccountId>
        <AccountType/>
      </UserInfo>
      <UserInfo>
        <DisplayName>Kristin Kelly</DisplayName>
        <AccountId>1118</AccountId>
        <AccountType/>
      </UserInfo>
      <UserInfo>
        <DisplayName>Maria Rios</DisplayName>
        <AccountId>33</AccountId>
        <AccountType/>
      </UserInfo>
      <UserInfo>
        <DisplayName>Mark Ong</DisplayName>
        <AccountId>1326</AccountId>
        <AccountType/>
      </UserInfo>
      <UserInfo>
        <DisplayName>Michael Hinton</DisplayName>
        <AccountId>362</AccountId>
        <AccountType/>
      </UserInfo>
      <UserInfo>
        <DisplayName>Orlando Cisneros</DisplayName>
        <AccountId>1398</AccountId>
        <AccountType/>
      </UserInfo>
      <UserInfo>
        <DisplayName>Rachel Alarcon</DisplayName>
        <AccountId>376</AccountId>
        <AccountType/>
      </UserInfo>
      <UserInfo>
        <DisplayName>Paolo Joson</DisplayName>
        <AccountId>1767</AccountId>
        <AccountType/>
      </UserInfo>
      <UserInfo>
        <DisplayName>Sergio Lopez</DisplayName>
        <AccountId>881</AccountId>
        <AccountType/>
      </UserInfo>
      <UserInfo>
        <DisplayName>Arianna Armon</DisplayName>
        <AccountId>372</AccountId>
        <AccountType/>
      </UserInfo>
      <UserInfo>
        <DisplayName>Breanna Medina</DisplayName>
        <AccountId>25</AccountId>
        <AccountType/>
      </UserInfo>
      <UserInfo>
        <DisplayName>Cindy Jacobs</DisplayName>
        <AccountId>284</AccountId>
        <AccountType/>
      </UserInfo>
      <UserInfo>
        <DisplayName>David Lewry</DisplayName>
        <AccountId>151</AccountId>
        <AccountType/>
      </UserInfo>
      <UserInfo>
        <DisplayName>David Michael Dickerson</DisplayName>
        <AccountId>224</AccountId>
        <AccountType/>
      </UserInfo>
      <UserInfo>
        <DisplayName>Jamal Cherradi</DisplayName>
        <AccountId>334</AccountId>
        <AccountType/>
      </UserInfo>
      <UserInfo>
        <DisplayName>Kyle Addiss</DisplayName>
        <AccountId>115</AccountId>
        <AccountType/>
      </UserInfo>
      <UserInfo>
        <DisplayName>Kyle Ferree</DisplayName>
        <AccountId>104</AccountId>
        <AccountType/>
      </UserInfo>
      <UserInfo>
        <DisplayName>Maria Gudino</DisplayName>
        <AccountId>375</AccountId>
        <AccountType/>
      </UserInfo>
      <UserInfo>
        <DisplayName>Melanie Jocelyn</DisplayName>
        <AccountId>160</AccountId>
        <AccountType/>
      </UserInfo>
      <UserInfo>
        <DisplayName>Peter Van Mieghem</DisplayName>
        <AccountId>1486</AccountId>
        <AccountType/>
      </UserInfo>
      <UserInfo>
        <DisplayName>Rajdeep Roy</DisplayName>
        <AccountId>138</AccountId>
        <AccountType/>
      </UserInfo>
      <UserInfo>
        <DisplayName>Raymond Fugere</DisplayName>
        <AccountId>168</AccountId>
        <AccountType/>
      </UserInfo>
      <UserInfo>
        <DisplayName>Ryan Stevenson</DisplayName>
        <AccountId>19</AccountId>
        <AccountType/>
      </UserInfo>
      <UserInfo>
        <DisplayName>Thomas Botello</DisplayName>
        <AccountId>72</AccountId>
        <AccountType/>
      </UserInfo>
      <UserInfo>
        <DisplayName>Thomas Brady</DisplayName>
        <AccountId>26</AccountId>
        <AccountType/>
      </UserInfo>
      <UserInfo>
        <DisplayName>Tomaso Giannelli</DisplayName>
        <AccountId>34</AccountId>
        <AccountType/>
      </UserInfo>
      <UserInfo>
        <DisplayName>Vanessa Aguiar</DisplayName>
        <AccountId>338</AccountId>
        <AccountType/>
      </UserInfo>
      <UserInfo>
        <DisplayName>Vireak Ly</DisplayName>
        <AccountId>1204</AccountId>
        <AccountType/>
      </UserInfo>
      <UserInfo>
        <DisplayName>Tran Thien Tran</DisplayName>
        <AccountId>1950</AccountId>
        <AccountType/>
      </UserInfo>
      <UserInfo>
        <DisplayName>Andrew Fowler</DisplayName>
        <AccountId>2521</AccountId>
        <AccountType/>
      </UserInfo>
    </SharedWithUsers>
    <Classification xmlns="c3ed0aa9-dfb4-4eb5-a8a7-53640c925ba7">Internal</Classification>
  </documentManagement>
</p:properties>
</file>

<file path=customXml/itemProps1.xml><?xml version="1.0" encoding="utf-8"?>
<ds:datastoreItem xmlns:ds="http://schemas.openxmlformats.org/officeDocument/2006/customXml" ds:itemID="{431D2E27-02C0-4FF1-B574-9D902C3026D4}">
  <ds:schemaRefs>
    <ds:schemaRef ds:uri="http://schemas.microsoft.com/sharepoint/v3/contenttype/forms"/>
  </ds:schemaRefs>
</ds:datastoreItem>
</file>

<file path=customXml/itemProps2.xml><?xml version="1.0" encoding="utf-8"?>
<ds:datastoreItem xmlns:ds="http://schemas.openxmlformats.org/officeDocument/2006/customXml" ds:itemID="{DAF2B6C7-A581-4975-B67D-38C06A44E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d0aa9-dfb4-4eb5-a8a7-53640c925ba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AD86F7-1D7A-4748-8377-BAE4E58F0D86}">
  <ds:schemaRefs>
    <ds:schemaRef ds:uri="http://schemas.microsoft.com/office/2006/metadata/properties"/>
    <ds:schemaRef ds:uri="http://schemas.microsoft.com/office/infopath/2007/PartnerControls"/>
    <ds:schemaRef ds:uri="287e4302-86cf-4944-a309-ab111957c492"/>
    <ds:schemaRef ds:uri="c3ed0aa9-dfb4-4eb5-a8a7-53640c925b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1'!Print_Area</vt:lpstr>
      <vt:lpstr>'Table 10'!Print_Area</vt:lpstr>
      <vt:lpstr>'Table 11'!Print_Area</vt:lpstr>
      <vt:lpstr>'Table 12'!Print_Area</vt:lpstr>
      <vt:lpstr>'Table 2'!Print_Area</vt:lpstr>
      <vt:lpstr>'Table 3'!Print_Area</vt:lpstr>
      <vt:lpstr>'Table 4'!Print_Area</vt:lpstr>
      <vt:lpstr>'Table 5'!Print_Area</vt:lpstr>
      <vt:lpstr>'Table 6'!Print_Area</vt:lpstr>
      <vt:lpstr>'Table 7.1'!Print_Area</vt:lpstr>
      <vt:lpstr>'Table 7.2'!Print_Area</vt:lpstr>
      <vt:lpstr>'Table 8'!Print_Area</vt:lpstr>
      <vt:lpstr>'Table 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2022-05-02T16:21:19Z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Category">
    <vt:lpwstr>Internal</vt:lpwstr>
  </property>
</Properties>
</file>