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DR - 90179 01 b/"/>
    </mc:Choice>
  </mc:AlternateContent>
  <xr:revisionPtr revIDLastSave="9" documentId="8_{60F3BB72-9279-413A-AC4C-3E4045EFCC0D}" xr6:coauthVersionLast="47" xr6:coauthVersionMax="47" xr10:uidLastSave="{58F213DE-D45A-4277-8566-971A6479C02C}"/>
  <bookViews>
    <workbookView xWindow="-108" yWindow="-108" windowWidth="27288" windowHeight="17664" xr2:uid="{A88FED1D-31F8-47E9-830A-794891541AD6}"/>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1" l="1"/>
  <c r="F5" i="1"/>
  <c r="F6" i="1"/>
  <c r="F7" i="1"/>
  <c r="F8" i="1"/>
  <c r="F9" i="1"/>
  <c r="F10" i="1"/>
  <c r="F11" i="1"/>
  <c r="F12" i="1"/>
  <c r="F13" i="1"/>
  <c r="F14" i="1"/>
  <c r="F15" i="1"/>
  <c r="F16" i="1"/>
  <c r="F17" i="1"/>
  <c r="F18" i="1"/>
  <c r="F19" i="1"/>
  <c r="F20" i="1"/>
  <c r="F21" i="1"/>
  <c r="F22" i="1"/>
  <c r="F23" i="1"/>
  <c r="F24" i="1"/>
  <c r="F25" i="1"/>
  <c r="F26" i="1"/>
  <c r="F27" i="1"/>
  <c r="F28" i="1"/>
  <c r="F3" i="1"/>
  <c r="G19" i="1" l="1"/>
  <c r="G7" i="1"/>
  <c r="G18" i="1"/>
  <c r="G6" i="1"/>
  <c r="G3" i="1"/>
  <c r="G17" i="1"/>
  <c r="G5" i="1"/>
  <c r="G28" i="1"/>
  <c r="G16" i="1"/>
  <c r="G4" i="1"/>
  <c r="G27" i="1"/>
  <c r="G15" i="1"/>
  <c r="G25" i="1"/>
  <c r="G14" i="1"/>
  <c r="G24" i="1"/>
  <c r="G23" i="1"/>
  <c r="G10" i="1"/>
  <c r="G21" i="1"/>
  <c r="G9" i="1"/>
  <c r="G26" i="1"/>
  <c r="G13" i="1"/>
  <c r="G12" i="1"/>
  <c r="G11" i="1"/>
  <c r="G22" i="1"/>
  <c r="G20" i="1"/>
  <c r="G8" i="1"/>
  <c r="H29" i="1" l="1"/>
</calcChain>
</file>

<file path=xl/sharedStrings.xml><?xml version="1.0" encoding="utf-8"?>
<sst xmlns="http://schemas.openxmlformats.org/spreadsheetml/2006/main" count="36" uniqueCount="35">
  <si>
    <t xml:space="preserve">Confirmed Reportable Ignition Events </t>
  </si>
  <si>
    <t>Primary Overhead Ignitions in HFRA</t>
  </si>
  <si>
    <t>Average ignitions per year</t>
  </si>
  <si>
    <t>Average % ignitions per year</t>
  </si>
  <si>
    <t>Subdriver Type</t>
  </si>
  <si>
    <t>2015-2018</t>
  </si>
  <si>
    <t>Veg. contact- Distribution</t>
  </si>
  <si>
    <t>Animal contact (includes bird nests)- Distribution</t>
  </si>
  <si>
    <t>Balloon contact- Distribution</t>
  </si>
  <si>
    <t>Vehicle contact- Distribution</t>
  </si>
  <si>
    <t>Other contact from object - Distribution</t>
  </si>
  <si>
    <t>Wire-to-wire contact / contamination- Distribution</t>
  </si>
  <si>
    <t>Anchor / guy damage or failure - Distribution</t>
  </si>
  <si>
    <t>Conductor damage or failure — Distribution</t>
  </si>
  <si>
    <t>Connection device damage or failure - Distribution</t>
  </si>
  <si>
    <t>Crossarm damage or failure - Distribution</t>
  </si>
  <si>
    <t>Fuse damage or failure - Distribution</t>
  </si>
  <si>
    <t>Insulator and brushing damage or failure - Distribution</t>
  </si>
  <si>
    <t>Lightning arrestor damage or failure- Distribution</t>
  </si>
  <si>
    <t>Other - Distribution</t>
  </si>
  <si>
    <t>Pole damage or failure - Distribution</t>
  </si>
  <si>
    <t>Recloser damage or failure - Distribution</t>
  </si>
  <si>
    <t>Voltage regulator / booster damage or failure - Distribution</t>
  </si>
  <si>
    <t>Capacitor bank damage or failure- Distribution</t>
  </si>
  <si>
    <t>Switch damage or failure- Distribution</t>
  </si>
  <si>
    <t>Transformer damage or failure - Distribution</t>
  </si>
  <si>
    <t>Sectionalizer damage or failure - Distribution</t>
  </si>
  <si>
    <t>All Other- Distribution</t>
  </si>
  <si>
    <t>Contamination - Distribution</t>
  </si>
  <si>
    <t>Utility work / Operation - Distribution</t>
  </si>
  <si>
    <t>Vandalism / Theft - Distribution</t>
  </si>
  <si>
    <t>Unknown - Distribution</t>
  </si>
  <si>
    <t>Total Mitigation Effectiveness</t>
  </si>
  <si>
    <r>
      <t xml:space="preserve">Covered Conductor Mitigation Effectiveness (including Fire-Resitant Poles) </t>
    </r>
    <r>
      <rPr>
        <b/>
        <vertAlign val="superscript"/>
        <sz val="11"/>
        <color rgb="FFFFFFFF"/>
        <rFont val="Calibri"/>
        <family val="2"/>
      </rPr>
      <t>(1)</t>
    </r>
  </si>
  <si>
    <r>
      <rPr>
        <vertAlign val="superscript"/>
        <sz val="11"/>
        <color theme="1"/>
        <rFont val="Calibri"/>
        <family val="2"/>
        <scheme val="minor"/>
      </rPr>
      <t xml:space="preserve">(1) </t>
    </r>
    <r>
      <rPr>
        <sz val="11"/>
        <color theme="1"/>
        <rFont val="Calibri"/>
        <family val="2"/>
        <scheme val="minor"/>
      </rPr>
      <t>Mitigation effectiveness values are based on Subject Matter Expert (SME) judgement on the ability for covered conductor + FR pole to address each risk driver. SME judgement was informed by benchmarking, analysis, and testing.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</si>
</sst>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5" x14ac:knownFonts="1">
    <font>
      <sz val="11"/>
      <color theme="1"/>
      <name val="Calibri"/>
      <family val="2"/>
      <scheme val="minor"/>
    </font>
    <font>
      <sz val="11"/>
      <color theme="1"/>
      <name val="Calibri"/>
      <family val="2"/>
      <scheme val="minor"/>
    </font>
    <font>
      <b/>
      <sz val="11"/>
      <color rgb="FFFFFFFF"/>
      <name val="Calibri"/>
      <family val="2"/>
    </font>
    <font>
      <b/>
      <vertAlign val="superscript"/>
      <sz val="11"/>
      <color rgb="FFFFFFFF"/>
      <name val="Calibri"/>
      <family val="2"/>
    </font>
    <font>
      <vertAlign val="superscript"/>
      <sz val="11"/>
      <color theme="1"/>
      <name val="Calibri"/>
      <family val="2"/>
      <scheme val="minor"/>
    </font>
  </fonts>
  <fills count="3">
    <fill>
      <patternFill patternType="none"/>
    </fill>
    <fill>
      <patternFill patternType="gray125"/>
    </fill>
    <fill>
      <patternFill patternType="solid">
        <fgColor rgb="FF0070C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
    <xf numFmtId="0" fontId="0" fillId="0" borderId="0"/>
    <xf numFmtId="9" fontId="1" fillId="0" borderId="0" applyFont="0" applyFill="0" applyBorder="0" applyAlignment="0" applyProtection="0"/>
    <xf numFmtId="0" fontId="1" fillId="0" borderId="0"/>
    <xf numFmtId="43" fontId="1" fillId="0" borderId="0" applyFont="0" applyFill="0" applyBorder="0" applyAlignment="0" applyProtection="0"/>
  </cellStyleXfs>
  <cellXfs count="27">
    <xf numFmtId="0" fontId="0" fillId="0" borderId="0" xfId="0"/>
    <xf numFmtId="0" fontId="0" fillId="0" borderId="1" xfId="0" applyBorder="1" applyAlignment="1">
      <alignment horizontal="center"/>
    </xf>
    <xf numFmtId="9" fontId="0" fillId="0" borderId="1" xfId="1" applyFont="1" applyBorder="1" applyAlignment="1">
      <alignment horizontal="center"/>
    </xf>
    <xf numFmtId="0" fontId="0" fillId="0" borderId="2" xfId="0" applyBorder="1" applyAlignment="1">
      <alignment horizontal="center"/>
    </xf>
    <xf numFmtId="9" fontId="0" fillId="0" borderId="2" xfId="1" applyFont="1" applyBorder="1" applyAlignment="1">
      <alignment horizontal="center"/>
    </xf>
    <xf numFmtId="0" fontId="2" fillId="2" borderId="3" xfId="2" applyFont="1" applyFill="1" applyBorder="1" applyAlignment="1">
      <alignment horizontal="center" vertical="center" wrapText="1"/>
    </xf>
    <xf numFmtId="0" fontId="2" fillId="2" borderId="4" xfId="2" applyFont="1" applyFill="1" applyBorder="1" applyAlignment="1">
      <alignment horizontal="center" vertical="center" wrapText="1"/>
    </xf>
    <xf numFmtId="0" fontId="2" fillId="2" borderId="6" xfId="2" applyFont="1" applyFill="1" applyBorder="1" applyAlignment="1">
      <alignment horizontal="center" vertical="center" wrapText="1"/>
    </xf>
    <xf numFmtId="0" fontId="2" fillId="2" borderId="7" xfId="2" applyFont="1" applyFill="1" applyBorder="1" applyAlignment="1">
      <alignment horizontal="center" vertical="center" wrapText="1"/>
    </xf>
    <xf numFmtId="0" fontId="0" fillId="0" borderId="9" xfId="0" applyBorder="1" applyAlignment="1">
      <alignment horizontal="center"/>
    </xf>
    <xf numFmtId="9" fontId="0" fillId="0" borderId="9" xfId="1" applyFont="1" applyBorder="1" applyAlignment="1">
      <alignment horizontal="center"/>
    </xf>
    <xf numFmtId="9" fontId="2" fillId="2" borderId="12" xfId="1" applyFont="1" applyFill="1" applyBorder="1" applyAlignment="1">
      <alignment horizontal="center" vertical="center" wrapText="1"/>
    </xf>
    <xf numFmtId="0" fontId="0" fillId="0" borderId="13" xfId="0" applyBorder="1"/>
    <xf numFmtId="9" fontId="0" fillId="0" borderId="14" xfId="1" applyFont="1" applyBorder="1" applyAlignment="1">
      <alignment horizontal="center"/>
    </xf>
    <xf numFmtId="0" fontId="0" fillId="0" borderId="15" xfId="0" applyBorder="1"/>
    <xf numFmtId="9" fontId="0" fillId="0" borderId="16" xfId="1" applyFont="1" applyBorder="1" applyAlignment="1">
      <alignment horizontal="center"/>
    </xf>
    <xf numFmtId="0" fontId="0" fillId="0" borderId="17" xfId="0" applyBorder="1"/>
    <xf numFmtId="9" fontId="0" fillId="0" borderId="18" xfId="1" applyFont="1" applyBorder="1" applyAlignment="1">
      <alignment horizontal="center"/>
    </xf>
    <xf numFmtId="43" fontId="0" fillId="0" borderId="2" xfId="3" applyFont="1" applyBorder="1" applyAlignment="1">
      <alignment horizontal="center"/>
    </xf>
    <xf numFmtId="43" fontId="0" fillId="0" borderId="1" xfId="3" applyFont="1" applyBorder="1" applyAlignment="1">
      <alignment horizontal="center"/>
    </xf>
    <xf numFmtId="43" fontId="0" fillId="0" borderId="9" xfId="3" applyFont="1" applyBorder="1" applyAlignment="1">
      <alignment horizontal="center"/>
    </xf>
    <xf numFmtId="0" fontId="2" fillId="2" borderId="10" xfId="2" applyFont="1" applyFill="1" applyBorder="1" applyAlignment="1">
      <alignment horizontal="right" vertical="center" wrapText="1"/>
    </xf>
    <xf numFmtId="0" fontId="2" fillId="2" borderId="11" xfId="2" applyFont="1" applyFill="1" applyBorder="1" applyAlignment="1">
      <alignment horizontal="right" vertical="center" wrapText="1"/>
    </xf>
    <xf numFmtId="0" fontId="2" fillId="2" borderId="4" xfId="2" applyFont="1" applyFill="1" applyBorder="1" applyAlignment="1">
      <alignment horizontal="center" vertical="center" wrapText="1"/>
    </xf>
    <xf numFmtId="0" fontId="2" fillId="2" borderId="5" xfId="2" applyFont="1" applyFill="1" applyBorder="1" applyAlignment="1">
      <alignment horizontal="center" vertical="center" wrapText="1"/>
    </xf>
    <xf numFmtId="0" fontId="2" fillId="2" borderId="8" xfId="2" applyFont="1" applyFill="1" applyBorder="1" applyAlignment="1">
      <alignment horizontal="center" vertical="center" wrapText="1"/>
    </xf>
    <xf numFmtId="0" fontId="0" fillId="0" borderId="0" xfId="0" applyAlignment="1">
      <alignment horizontal="left"/>
    </xf>
  </cellXfs>
  <cellStyles count="4">
    <cellStyle name="Comma" xfId="3" builtinId="3"/>
    <cellStyle name="Normal" xfId="0" builtinId="0"/>
    <cellStyle name="Normal 2" xfId="2" xr:uid="{59943D13-A108-4198-A3A3-E2549BF98DA4}"/>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10" Type="http://schemas.openxmlformats.org/officeDocument/2006/relationships/customXml" Target="../customXml/item4.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6979F-B61A-45F4-B725-98FF4EE8EB72}">
  <dimension ref="A1:H31"/>
  <sheetViews>
    <sheetView tabSelected="1" workbookViewId="0">
      <selection activeCell="F37" sqref="F37"/>
    </sheetView>
  </sheetViews>
  <sheetFormatPr defaultRowHeight="14.4" x14ac:dyDescent="0.3"/>
  <cols>
    <col min="1" max="1" width="57.21875" customWidth="1"/>
    <col min="6" max="6" width="24.109375" customWidth="1"/>
    <col min="7" max="7" width="28.44140625" customWidth="1"/>
    <col min="8" max="8" width="46.5546875" customWidth="1"/>
  </cols>
  <sheetData>
    <row r="1" spans="1:8" ht="15.75" customHeight="1" x14ac:dyDescent="0.3">
      <c r="A1" s="5" t="s">
        <v>0</v>
      </c>
      <c r="B1" s="23" t="s">
        <v>1</v>
      </c>
      <c r="C1" s="23"/>
      <c r="D1" s="23"/>
      <c r="E1" s="23"/>
      <c r="F1" s="6" t="s">
        <v>2</v>
      </c>
      <c r="G1" s="6" t="s">
        <v>3</v>
      </c>
      <c r="H1" s="24" t="s">
        <v>33</v>
      </c>
    </row>
    <row r="2" spans="1:8" ht="15" thickBot="1" x14ac:dyDescent="0.35">
      <c r="A2" s="7" t="s">
        <v>4</v>
      </c>
      <c r="B2" s="8">
        <v>2015</v>
      </c>
      <c r="C2" s="8">
        <v>2016</v>
      </c>
      <c r="D2" s="8">
        <v>2017</v>
      </c>
      <c r="E2" s="8">
        <v>2018</v>
      </c>
      <c r="F2" s="8" t="s">
        <v>5</v>
      </c>
      <c r="G2" s="8" t="s">
        <v>5</v>
      </c>
      <c r="H2" s="25"/>
    </row>
    <row r="3" spans="1:8" x14ac:dyDescent="0.3">
      <c r="A3" s="12" t="s">
        <v>6</v>
      </c>
      <c r="B3" s="3">
        <v>6</v>
      </c>
      <c r="C3" s="3">
        <v>5</v>
      </c>
      <c r="D3" s="3">
        <v>8</v>
      </c>
      <c r="E3" s="3">
        <v>4</v>
      </c>
      <c r="F3" s="18">
        <f>AVERAGE(B3:E3)</f>
        <v>5.75</v>
      </c>
      <c r="G3" s="4">
        <f t="shared" ref="G3:G28" si="0">F3/SUM($F$3:$F$28)</f>
        <v>0.15753424657534246</v>
      </c>
      <c r="H3" s="13">
        <v>0.71</v>
      </c>
    </row>
    <row r="4" spans="1:8" x14ac:dyDescent="0.3">
      <c r="A4" s="14" t="s">
        <v>7</v>
      </c>
      <c r="B4" s="1">
        <v>7</v>
      </c>
      <c r="C4" s="1">
        <v>5</v>
      </c>
      <c r="D4" s="1">
        <v>2</v>
      </c>
      <c r="E4" s="1">
        <v>4</v>
      </c>
      <c r="F4" s="19">
        <f t="shared" ref="F4:F28" si="1">AVERAGE(B4:E4)</f>
        <v>4.5</v>
      </c>
      <c r="G4" s="2">
        <f t="shared" si="0"/>
        <v>0.12328767123287671</v>
      </c>
      <c r="H4" s="15">
        <v>0.65</v>
      </c>
    </row>
    <row r="5" spans="1:8" x14ac:dyDescent="0.3">
      <c r="A5" s="14" t="s">
        <v>8</v>
      </c>
      <c r="B5" s="1">
        <v>2</v>
      </c>
      <c r="C5" s="1">
        <v>3</v>
      </c>
      <c r="D5" s="1">
        <v>10</v>
      </c>
      <c r="E5" s="1">
        <v>9</v>
      </c>
      <c r="F5" s="19">
        <f t="shared" si="1"/>
        <v>6</v>
      </c>
      <c r="G5" s="2">
        <f t="shared" si="0"/>
        <v>0.16438356164383561</v>
      </c>
      <c r="H5" s="15">
        <v>0.99</v>
      </c>
    </row>
    <row r="6" spans="1:8" x14ac:dyDescent="0.3">
      <c r="A6" s="14" t="s">
        <v>9</v>
      </c>
      <c r="B6" s="1">
        <v>3</v>
      </c>
      <c r="C6" s="1">
        <v>2</v>
      </c>
      <c r="D6" s="1">
        <v>2</v>
      </c>
      <c r="E6" s="1">
        <v>7</v>
      </c>
      <c r="F6" s="19">
        <f t="shared" si="1"/>
        <v>3.5</v>
      </c>
      <c r="G6" s="2">
        <f t="shared" si="0"/>
        <v>9.5890410958904104E-2</v>
      </c>
      <c r="H6" s="15">
        <v>0.82</v>
      </c>
    </row>
    <row r="7" spans="1:8" x14ac:dyDescent="0.3">
      <c r="A7" s="14" t="s">
        <v>10</v>
      </c>
      <c r="B7" s="1">
        <v>2</v>
      </c>
      <c r="C7" s="1">
        <v>4</v>
      </c>
      <c r="D7" s="1">
        <v>3</v>
      </c>
      <c r="E7" s="1">
        <v>0</v>
      </c>
      <c r="F7" s="19">
        <f t="shared" si="1"/>
        <v>2.25</v>
      </c>
      <c r="G7" s="2">
        <f t="shared" si="0"/>
        <v>6.1643835616438353E-2</v>
      </c>
      <c r="H7" s="15">
        <v>0.77</v>
      </c>
    </row>
    <row r="8" spans="1:8" x14ac:dyDescent="0.3">
      <c r="A8" s="14" t="s">
        <v>11</v>
      </c>
      <c r="B8" s="1">
        <v>1</v>
      </c>
      <c r="C8" s="1">
        <v>0</v>
      </c>
      <c r="D8" s="1">
        <v>1</v>
      </c>
      <c r="E8" s="1">
        <v>2</v>
      </c>
      <c r="F8" s="19">
        <f t="shared" si="1"/>
        <v>1</v>
      </c>
      <c r="G8" s="2">
        <f t="shared" si="0"/>
        <v>2.7397260273972601E-2</v>
      </c>
      <c r="H8" s="15">
        <v>0.99</v>
      </c>
    </row>
    <row r="9" spans="1:8" x14ac:dyDescent="0.3">
      <c r="A9" s="14" t="s">
        <v>12</v>
      </c>
      <c r="B9" s="1">
        <v>0</v>
      </c>
      <c r="C9" s="1">
        <v>0</v>
      </c>
      <c r="D9" s="1">
        <v>0</v>
      </c>
      <c r="E9" s="1">
        <v>0</v>
      </c>
      <c r="F9" s="19">
        <f t="shared" si="1"/>
        <v>0</v>
      </c>
      <c r="G9" s="2">
        <f t="shared" si="0"/>
        <v>0</v>
      </c>
      <c r="H9" s="15">
        <v>0</v>
      </c>
    </row>
    <row r="10" spans="1:8" x14ac:dyDescent="0.3">
      <c r="A10" s="14" t="s">
        <v>13</v>
      </c>
      <c r="B10" s="1">
        <v>2</v>
      </c>
      <c r="C10" s="1">
        <v>4</v>
      </c>
      <c r="D10" s="1">
        <v>0</v>
      </c>
      <c r="E10" s="1">
        <v>4</v>
      </c>
      <c r="F10" s="19">
        <f t="shared" si="1"/>
        <v>2.5</v>
      </c>
      <c r="G10" s="2">
        <f t="shared" si="0"/>
        <v>6.8493150684931503E-2</v>
      </c>
      <c r="H10" s="15">
        <v>0.9</v>
      </c>
    </row>
    <row r="11" spans="1:8" x14ac:dyDescent="0.3">
      <c r="A11" s="14" t="s">
        <v>14</v>
      </c>
      <c r="B11" s="1">
        <v>2</v>
      </c>
      <c r="C11" s="1">
        <v>4</v>
      </c>
      <c r="D11" s="1">
        <v>1</v>
      </c>
      <c r="E11" s="1">
        <v>0</v>
      </c>
      <c r="F11" s="19">
        <f t="shared" si="1"/>
        <v>1.75</v>
      </c>
      <c r="G11" s="2">
        <f t="shared" si="0"/>
        <v>4.7945205479452052E-2</v>
      </c>
      <c r="H11" s="15">
        <v>0.9</v>
      </c>
    </row>
    <row r="12" spans="1:8" x14ac:dyDescent="0.3">
      <c r="A12" s="14" t="s">
        <v>15</v>
      </c>
      <c r="B12" s="1">
        <v>0</v>
      </c>
      <c r="C12" s="1">
        <v>0</v>
      </c>
      <c r="D12" s="1">
        <v>1</v>
      </c>
      <c r="E12" s="1">
        <v>0</v>
      </c>
      <c r="F12" s="19">
        <f t="shared" si="1"/>
        <v>0.25</v>
      </c>
      <c r="G12" s="2">
        <f t="shared" si="0"/>
        <v>6.8493150684931503E-3</v>
      </c>
      <c r="H12" s="15">
        <v>0.5</v>
      </c>
    </row>
    <row r="13" spans="1:8" x14ac:dyDescent="0.3">
      <c r="A13" s="14" t="s">
        <v>16</v>
      </c>
      <c r="B13" s="1">
        <v>0</v>
      </c>
      <c r="C13" s="1">
        <v>1</v>
      </c>
      <c r="D13" s="1">
        <v>0</v>
      </c>
      <c r="E13" s="1">
        <v>0</v>
      </c>
      <c r="F13" s="19">
        <f t="shared" si="1"/>
        <v>0.25</v>
      </c>
      <c r="G13" s="2">
        <f t="shared" si="0"/>
        <v>6.8493150684931503E-3</v>
      </c>
      <c r="H13" s="15">
        <v>0.02</v>
      </c>
    </row>
    <row r="14" spans="1:8" x14ac:dyDescent="0.3">
      <c r="A14" s="14" t="s">
        <v>17</v>
      </c>
      <c r="B14" s="1">
        <v>1</v>
      </c>
      <c r="C14" s="1">
        <v>2</v>
      </c>
      <c r="D14" s="1">
        <v>2</v>
      </c>
      <c r="E14" s="1">
        <v>1</v>
      </c>
      <c r="F14" s="19">
        <f t="shared" si="1"/>
        <v>1.5</v>
      </c>
      <c r="G14" s="2">
        <f t="shared" si="0"/>
        <v>4.1095890410958902E-2</v>
      </c>
      <c r="H14" s="15">
        <v>0.9</v>
      </c>
    </row>
    <row r="15" spans="1:8" x14ac:dyDescent="0.3">
      <c r="A15" s="14" t="s">
        <v>18</v>
      </c>
      <c r="B15" s="1">
        <v>0</v>
      </c>
      <c r="C15" s="1">
        <v>0</v>
      </c>
      <c r="D15" s="1">
        <v>0</v>
      </c>
      <c r="E15" s="1">
        <v>0</v>
      </c>
      <c r="F15" s="19">
        <f t="shared" si="1"/>
        <v>0</v>
      </c>
      <c r="G15" s="2">
        <f t="shared" si="0"/>
        <v>0</v>
      </c>
      <c r="H15" s="15">
        <v>0</v>
      </c>
    </row>
    <row r="16" spans="1:8" x14ac:dyDescent="0.3">
      <c r="A16" s="14" t="s">
        <v>19</v>
      </c>
      <c r="B16" s="1">
        <v>1</v>
      </c>
      <c r="C16" s="1">
        <v>3</v>
      </c>
      <c r="D16" s="1">
        <v>1</v>
      </c>
      <c r="E16" s="1">
        <v>2</v>
      </c>
      <c r="F16" s="19">
        <f t="shared" si="1"/>
        <v>1.75</v>
      </c>
      <c r="G16" s="2">
        <f t="shared" si="0"/>
        <v>4.7945205479452052E-2</v>
      </c>
      <c r="H16" s="15">
        <v>0.14520547945205478</v>
      </c>
    </row>
    <row r="17" spans="1:8" x14ac:dyDescent="0.3">
      <c r="A17" s="14" t="s">
        <v>20</v>
      </c>
      <c r="B17" s="1">
        <v>0</v>
      </c>
      <c r="C17" s="1">
        <v>0</v>
      </c>
      <c r="D17" s="1">
        <v>0</v>
      </c>
      <c r="E17" s="1">
        <v>0</v>
      </c>
      <c r="F17" s="19">
        <f t="shared" si="1"/>
        <v>0</v>
      </c>
      <c r="G17" s="2">
        <f t="shared" si="0"/>
        <v>0</v>
      </c>
      <c r="H17" s="15">
        <v>0</v>
      </c>
    </row>
    <row r="18" spans="1:8" x14ac:dyDescent="0.3">
      <c r="A18" s="14" t="s">
        <v>21</v>
      </c>
      <c r="B18" s="1">
        <v>0</v>
      </c>
      <c r="C18" s="1">
        <v>0</v>
      </c>
      <c r="D18" s="1">
        <v>0</v>
      </c>
      <c r="E18" s="1">
        <v>0</v>
      </c>
      <c r="F18" s="19">
        <f t="shared" si="1"/>
        <v>0</v>
      </c>
      <c r="G18" s="2">
        <f t="shared" si="0"/>
        <v>0</v>
      </c>
      <c r="H18" s="15">
        <v>0.05</v>
      </c>
    </row>
    <row r="19" spans="1:8" x14ac:dyDescent="0.3">
      <c r="A19" s="14" t="s">
        <v>22</v>
      </c>
      <c r="B19" s="1">
        <v>0</v>
      </c>
      <c r="C19" s="1">
        <v>0</v>
      </c>
      <c r="D19" s="1">
        <v>0</v>
      </c>
      <c r="E19" s="1">
        <v>0</v>
      </c>
      <c r="F19" s="19">
        <f t="shared" si="1"/>
        <v>0</v>
      </c>
      <c r="G19" s="2">
        <f t="shared" si="0"/>
        <v>0</v>
      </c>
      <c r="H19" s="15">
        <v>0</v>
      </c>
    </row>
    <row r="20" spans="1:8" x14ac:dyDescent="0.3">
      <c r="A20" s="14" t="s">
        <v>23</v>
      </c>
      <c r="B20" s="1">
        <v>0</v>
      </c>
      <c r="C20" s="1">
        <v>0</v>
      </c>
      <c r="D20" s="1">
        <v>0</v>
      </c>
      <c r="E20" s="1">
        <v>0</v>
      </c>
      <c r="F20" s="19">
        <f t="shared" si="1"/>
        <v>0</v>
      </c>
      <c r="G20" s="2">
        <f t="shared" si="0"/>
        <v>0</v>
      </c>
      <c r="H20" s="15">
        <v>0</v>
      </c>
    </row>
    <row r="21" spans="1:8" x14ac:dyDescent="0.3">
      <c r="A21" s="14" t="s">
        <v>24</v>
      </c>
      <c r="B21" s="1">
        <v>0</v>
      </c>
      <c r="C21" s="1">
        <v>0</v>
      </c>
      <c r="D21" s="1">
        <v>0</v>
      </c>
      <c r="E21" s="1">
        <v>1</v>
      </c>
      <c r="F21" s="19">
        <f t="shared" si="1"/>
        <v>0.25</v>
      </c>
      <c r="G21" s="2">
        <f t="shared" si="0"/>
        <v>6.8493150684931503E-3</v>
      </c>
      <c r="H21" s="15">
        <v>0.02</v>
      </c>
    </row>
    <row r="22" spans="1:8" x14ac:dyDescent="0.3">
      <c r="A22" s="14" t="s">
        <v>25</v>
      </c>
      <c r="B22" s="1">
        <v>1</v>
      </c>
      <c r="C22" s="1">
        <v>1</v>
      </c>
      <c r="D22" s="1">
        <v>1</v>
      </c>
      <c r="E22" s="1">
        <v>1</v>
      </c>
      <c r="F22" s="19">
        <f t="shared" si="1"/>
        <v>1</v>
      </c>
      <c r="G22" s="2">
        <f t="shared" si="0"/>
        <v>2.7397260273972601E-2</v>
      </c>
      <c r="H22" s="15">
        <v>0.2</v>
      </c>
    </row>
    <row r="23" spans="1:8" x14ac:dyDescent="0.3">
      <c r="A23" s="14" t="s">
        <v>26</v>
      </c>
      <c r="B23" s="1">
        <v>0</v>
      </c>
      <c r="C23" s="1">
        <v>0</v>
      </c>
      <c r="D23" s="1">
        <v>0</v>
      </c>
      <c r="E23" s="1">
        <v>0</v>
      </c>
      <c r="F23" s="19">
        <f t="shared" si="1"/>
        <v>0</v>
      </c>
      <c r="G23" s="2">
        <f t="shared" si="0"/>
        <v>0</v>
      </c>
      <c r="H23" s="15">
        <v>0</v>
      </c>
    </row>
    <row r="24" spans="1:8" x14ac:dyDescent="0.3">
      <c r="A24" s="14" t="s">
        <v>27</v>
      </c>
      <c r="B24" s="1">
        <v>2</v>
      </c>
      <c r="C24" s="1">
        <v>0</v>
      </c>
      <c r="D24" s="1">
        <v>1</v>
      </c>
      <c r="E24" s="1">
        <v>0</v>
      </c>
      <c r="F24" s="19">
        <f t="shared" si="1"/>
        <v>0.75</v>
      </c>
      <c r="G24" s="2">
        <f t="shared" si="0"/>
        <v>2.0547945205479451E-2</v>
      </c>
      <c r="H24" s="15">
        <v>0</v>
      </c>
    </row>
    <row r="25" spans="1:8" x14ac:dyDescent="0.3">
      <c r="A25" s="14" t="s">
        <v>28</v>
      </c>
      <c r="B25" s="1">
        <v>0</v>
      </c>
      <c r="C25" s="1">
        <v>0</v>
      </c>
      <c r="D25" s="1">
        <v>0</v>
      </c>
      <c r="E25" s="1">
        <v>0</v>
      </c>
      <c r="F25" s="19">
        <f t="shared" si="1"/>
        <v>0</v>
      </c>
      <c r="G25" s="2">
        <f t="shared" si="0"/>
        <v>0</v>
      </c>
      <c r="H25" s="15">
        <v>0</v>
      </c>
    </row>
    <row r="26" spans="1:8" x14ac:dyDescent="0.3">
      <c r="A26" s="14" t="s">
        <v>29</v>
      </c>
      <c r="B26" s="1">
        <v>0</v>
      </c>
      <c r="C26" s="1">
        <v>0</v>
      </c>
      <c r="D26" s="1">
        <v>0</v>
      </c>
      <c r="E26" s="1">
        <v>0</v>
      </c>
      <c r="F26" s="19">
        <f t="shared" si="1"/>
        <v>0</v>
      </c>
      <c r="G26" s="2">
        <f t="shared" si="0"/>
        <v>0</v>
      </c>
      <c r="H26" s="15">
        <v>0</v>
      </c>
    </row>
    <row r="27" spans="1:8" x14ac:dyDescent="0.3">
      <c r="A27" s="14" t="s">
        <v>30</v>
      </c>
      <c r="B27" s="1">
        <v>0</v>
      </c>
      <c r="C27" s="1">
        <v>0</v>
      </c>
      <c r="D27" s="1">
        <v>0</v>
      </c>
      <c r="E27" s="1">
        <v>0</v>
      </c>
      <c r="F27" s="19">
        <f t="shared" si="1"/>
        <v>0</v>
      </c>
      <c r="G27" s="2">
        <f t="shared" si="0"/>
        <v>0</v>
      </c>
      <c r="H27" s="15">
        <v>0</v>
      </c>
    </row>
    <row r="28" spans="1:8" ht="15" thickBot="1" x14ac:dyDescent="0.35">
      <c r="A28" s="16" t="s">
        <v>31</v>
      </c>
      <c r="B28" s="9">
        <v>6</v>
      </c>
      <c r="C28" s="9">
        <v>2</v>
      </c>
      <c r="D28" s="9">
        <v>3</v>
      </c>
      <c r="E28" s="9">
        <v>3</v>
      </c>
      <c r="F28" s="20">
        <f t="shared" si="1"/>
        <v>3.5</v>
      </c>
      <c r="G28" s="10">
        <f t="shared" si="0"/>
        <v>9.5890410958904104E-2</v>
      </c>
      <c r="H28" s="17">
        <v>0.65315068493150685</v>
      </c>
    </row>
    <row r="29" spans="1:8" ht="15" thickBot="1" x14ac:dyDescent="0.35">
      <c r="A29" s="21" t="s">
        <v>32</v>
      </c>
      <c r="B29" s="22"/>
      <c r="C29" s="22"/>
      <c r="D29" s="22"/>
      <c r="E29" s="22"/>
      <c r="F29" s="22"/>
      <c r="G29" s="22"/>
      <c r="H29" s="11">
        <f>SUMPRODUCT(G3:G28,H3:H28)</f>
        <v>0.728496903734284</v>
      </c>
    </row>
    <row r="31" spans="1:8" ht="16.2" x14ac:dyDescent="0.3">
      <c r="A31" s="26" t="s">
        <v>34</v>
      </c>
      <c r="B31" s="26"/>
      <c r="C31" s="26"/>
      <c r="D31" s="26"/>
      <c r="E31" s="26"/>
      <c r="F31" s="26"/>
      <c r="G31" s="26"/>
      <c r="H31" s="26"/>
    </row>
  </sheetData>
  <mergeCells count="4">
    <mergeCell ref="A29:G29"/>
    <mergeCell ref="B1:E1"/>
    <mergeCell ref="H1:H2"/>
    <mergeCell ref="A31:H31"/>
  </mergeCell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9" ma:contentTypeDescription="" ma:contentTypeScope="" ma:versionID="26bad2a54777fd010a172b598e46a744">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1683ec30758b0a809119fe8af86db672"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lassification xmlns="8430d550-c2bd-4ade-ae56-0b82b076c537" xsi:nil="true"/>
    <Data_x0020_Request_x0020_Set_x0020_Name xmlns="8430d550-c2bd-4ade-ae56-0b82b076c537">DR - 90179 01 b</Data_x0020_Request_x0020_Set_x0020_Name>
    <Response_x0020_Date xmlns="8430d550-c2bd-4ade-ae56-0b82b076c537">2023-05-10T19:07:36+00:00</Response_x0020_Date>
    <Acronym xmlns="8430d550-c2bd-4ade-ae56-0b82b076c537">2023-WMPs</Acronym>
    <RimsSpid xmlns="8430d550-c2bd-4ade-ae56-0b82b076c537">22022</RimsSpid>
    <_Status xmlns="http://schemas.microsoft.com/sharepoint/v3/fields">(3) Review</_Status>
    <Data_x0020_Request_x0020_Set_x0020_Name1 xmlns="8430d550-c2bd-4ade-ae56-0b82b076c537">TURN-SCE-004</Data_x0020_Request_x0020_Set_x0020_Name1>
    <Received_x0020_Date xmlns="8430d550-c2bd-4ade-ae56-0b82b076c537">2023-05-05T07:00:00+00:00</Received_x0020_Date>
    <Year xmlns="8430d550-c2bd-4ade-ae56-0b82b076c537" xsi:nil="true"/>
    <HeaderSpid xmlns="8430d550-c2bd-4ade-ae56-0b82b076c537">7960</HeaderSpid>
    <Party xmlns="8430d550-c2bd-4ade-ae56-0b82b076c537">TURN</Party>
    <Question xmlns="8430d550-c2bd-4ade-ae56-0b82b076c537">SCE’s WMP at page 3 states “Further, there have not been any fires associated
with covered conductor caused by risk drivers that covered conductor was
designed to directly address.”
b. Using SCE’s methodology in the “Joint IOU Covered Conductor Working
Report” (Appendix F7), please calculate the mitigation effectiveness of
covered conductor using historical data since SCE has installed covered
conductor. Please provide all supporting workpapers and calculations in
Excel.</Question>
    <Proceeding_x0020_Number xmlns="8430d550-c2bd-4ade-ae56-0b82b076c537">2023-WMPs</Proceeding_x0020_Number>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RCMS365-1419139168-178544</_dlc_DocId>
    <_dlc_DocIdUrl xmlns="8430d550-c2bd-4ade-ae56-0b82b076c537">
      <Url>https://edisonintl.sharepoint.com/teams/rcms365/_layouts/15/DocIdRedir.aspx?ID=RCMS365-1419139168-178544</Url>
      <Description>RCMS365-1419139168-178544</Description>
    </_dlc_DocIdUrl>
    <Witness xmlns="f5667e0a-ecdb-4766-84eb-ebc6e4f78fb7" xsi:nil="true"/>
    <Assignee xmlns="f5667e0a-ecdb-4766-84eb-ebc6e4f78fb7">Hunly Chy</Assignee>
    <Question_x0020_Number xmlns="f5667e0a-ecdb-4766-84eb-ebc6e4f78fb7">01 b</Question_x0020_Number>
    <Attorney xmlns="f5667e0a-ecdb-4766-84eb-ebc6e4f78fb7">Peter Van Mieghem</Attorney>
    <Document_x0020_Type xmlns="f5667e0a-ecdb-4766-84eb-ebc6e4f78fb7">Attachment</Document_x0020_Type>
    <Case_x0020_Analyst_x0020_Text xmlns="f5667e0a-ecdb-4766-84eb-ebc6e4f78fb7" xsi:nil="true"/>
    <IsManualHandling xmlns="f5667e0a-ecdb-4766-84eb-ebc6e4f78fb7">No</IsManualHandling>
    <TaxCatchAll xmlns="e45da448-bf9c-43e8-8676-7e88d583ded9" xsi:nil="true"/>
    <Bates_x0020_Beg xmlns="8430d550-c2bd-4ade-ae56-0b82b076c537" xsi:nil="true"/>
    <Bates_x0020_End xmlns="8430d550-c2bd-4ade-ae56-0b82b076c537" xsi:nil="true"/>
    <IsBatesProfiled xmlns="8430d550-c2bd-4ade-ae56-0b82b076c537" xsi:nil="true"/>
    <IconOverlay xmlns="http://schemas.microsoft.com/sharepoint/v4" xsi:nil="true"/>
    <Do_x0020_Not_x0020_Produce xmlns="8430d550-c2bd-4ade-ae56-0b82b076c537">Not Applicable</Do_x0020_Not_x0020_Produce>
    <Case_x0020_manager_x0020_Text xmlns="f5667e0a-ecdb-4766-84eb-ebc6e4f78fb7" xsi:nil="true"/>
    <lcf76f155ced4ddcb4097134ff3c332f xmlns="f5667e0a-ecdb-4766-84eb-ebc6e4f78fb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7F7538B-D23F-401C-9963-5612380A9495}"/>
</file>

<file path=customXml/itemProps2.xml><?xml version="1.0" encoding="utf-8"?>
<ds:datastoreItem xmlns:ds="http://schemas.openxmlformats.org/officeDocument/2006/customXml" ds:itemID="{BE6CD197-2D73-4E3A-8C6B-1A7102BF4FD4}">
  <ds:schemaRefs>
    <ds:schemaRef ds:uri="http://purl.org/dc/terms/"/>
    <ds:schemaRef ds:uri="8430d550-c2bd-4ade-ae56-0b82b076c537"/>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d1269d0e-3d21-492c-95ee-c4f1a377396e"/>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6213E860-BA4B-4BAD-885D-D35C88E0402B}">
  <ds:schemaRefs>
    <ds:schemaRef ds:uri="http://schemas.microsoft.com/sharepoint/v3/contenttype/forms"/>
  </ds:schemaRefs>
</ds:datastoreItem>
</file>

<file path=customXml/itemProps4.xml><?xml version="1.0" encoding="utf-8"?>
<ds:datastoreItem xmlns:ds="http://schemas.openxmlformats.org/officeDocument/2006/customXml" ds:itemID="{42563BB1-2859-4189-BCE2-342184BFF8F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TURN-SCE-004 Q1b</dc:title>
  <dc:subject/>
  <dc:creator>Arianne Luy</dc:creator>
  <cp:keywords/>
  <dc:description/>
  <cp:lastModifiedBy>John Rankin</cp:lastModifiedBy>
  <cp:revision/>
  <dcterms:created xsi:type="dcterms:W3CDTF">2023-05-08T20:55:56Z</dcterms:created>
  <dcterms:modified xsi:type="dcterms:W3CDTF">2023-05-10T01:29:15Z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2023-05-08T20:55:56Z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79dc693c-097a-4ea9-9f2d-7bd100aee859</vt:lpwstr>
  </property>
  <property fmtid="{D5CDD505-2E9C-101B-9397-08002B2CF9AE}" pid="8" name="MSIP_Label_bc3dd1c7-2c40-4a31-84b2-bec599b321a0_ContentBits">
    <vt:lpwstr>0</vt:lpwstr>
  </property>
  <property fmtid="{D5CDD505-2E9C-101B-9397-08002B2CF9AE}" pid="9" name="ContentTypeId">
    <vt:lpwstr>0x010100467F9C8BEA693240B87572EA900F32170056BB0A30A73F3E41B8D140887E196634</vt:lpwstr>
  </property>
  <property fmtid="{D5CDD505-2E9C-101B-9397-08002B2CF9AE}" pid="10" name="_dlc_DocIdItemGuid">
    <vt:lpwstr>7582fedb-be3a-44ef-a559-d06fbd2fb4a7</vt:lpwstr>
  </property>
  <property fmtid="{D5CDD505-2E9C-101B-9397-08002B2CF9AE}" pid="11" name="_docset_NoMedatataSyncRequired">
    <vt:lpwstr>False</vt:lpwstr>
  </property>
  <property fmtid="{D5CDD505-2E9C-101B-9397-08002B2CF9AE}" pid="12" name="Review Status">
    <vt:lpwstr>https://edisonintl.sharepoint.com/teams/rcms365/Lists/Data Request Review Tasks/Review%20Task%20View.aspx?QuestionDocID=178329  , Completed</vt:lpwstr>
  </property>
  <property fmtid="{D5CDD505-2E9C-101B-9397-08002B2CF9AE}" pid="13" name="MarkedForDeletion">
    <vt:bool>false</vt:bool>
  </property>
  <property fmtid="{D5CDD505-2E9C-101B-9397-08002B2CF9AE}" pid="14" name="Party0">
    <vt:lpwstr>75;#TURN</vt:lpwstr>
  </property>
  <property fmtid="{D5CDD505-2E9C-101B-9397-08002B2CF9AE}" pid="15" name="Data Request Set Name1">
    <vt:lpwstr>TURN-SCE-004</vt:lpwstr>
  </property>
  <property fmtid="{D5CDD505-2E9C-101B-9397-08002B2CF9AE}" pid="16" name="DeletedBy">
    <vt:lpwstr/>
  </property>
  <property fmtid="{D5CDD505-2E9C-101B-9397-08002B2CF9AE}" pid="17" name="Document Review Status">
    <vt:lpwstr>Pending for Case Admin</vt:lpwstr>
  </property>
  <property fmtid="{D5CDD505-2E9C-101B-9397-08002B2CF9AE}" pid="18" name="MediaServiceImageTags">
    <vt:lpwstr/>
  </property>
  <property fmtid="{D5CDD505-2E9C-101B-9397-08002B2CF9AE}" pid="19" name="Modified Date">
    <vt:filetime>2023-05-10T07:00:00Z</vt:filetime>
  </property>
</Properties>
</file>