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2 FERC Rate Case TO2022\6-Jun 15 Draft Informational Posting\Workpapers\"/>
    </mc:Choice>
  </mc:AlternateContent>
  <xr:revisionPtr revIDLastSave="0" documentId="13_ncr:1_{4AD2D4A7-2C86-4F24-AE64-6EF27056EB44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Cost Adj Amt" sheetId="1" r:id="rId1"/>
  </sheets>
  <definedNames>
    <definedName name="_xlnm.Print_Area" localSheetId="0">'Cost Adj Amt'!$A$1:$O$46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7" i="1" l="1"/>
  <c r="G35" i="1"/>
  <c r="G38" i="1"/>
  <c r="B34" i="1"/>
  <c r="B35" i="1"/>
  <c r="B36" i="1"/>
  <c r="B37" i="1"/>
  <c r="B38" i="1"/>
  <c r="B39" i="1"/>
  <c r="G30" i="1"/>
  <c r="G24" i="1"/>
  <c r="G21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G32" i="1"/>
  <c r="G33" i="1"/>
  <c r="G39" i="1"/>
</calcChain>
</file>

<file path=xl/sharedStrings.xml><?xml version="1.0" encoding="utf-8"?>
<sst xmlns="http://schemas.openxmlformats.org/spreadsheetml/2006/main" count="60" uniqueCount="49">
  <si>
    <t>Amount</t>
  </si>
  <si>
    <t>Transmission Wages and Salaries Allocation Factor:</t>
  </si>
  <si>
    <t>SOUTHERN CALIFORNIA EDISON COMPANY</t>
  </si>
  <si>
    <t xml:space="preserve">Schedule 1 - Cost Adjustment </t>
  </si>
  <si>
    <t>1) Direct Impact through A&amp;G Expense:  See Note 1</t>
  </si>
  <si>
    <t>Direct A&amp;G Impact</t>
  </si>
  <si>
    <t>Line</t>
  </si>
  <si>
    <t xml:space="preserve">(e.g., individual O&amp;M expense, tax expense, or revenue credit) incurred anytime between the beginning of the Prior Year and the September 30 </t>
  </si>
  <si>
    <t xml:space="preserve">immediately preceding the Annual Update filing (i.e., a 21 month window) is a one-time item that will not recur in such Rate Year. </t>
  </si>
  <si>
    <t xml:space="preserve">Individual items shall not be aggregated for purpose of determining a discrete cost of service item. The discrete cost of service item must amount </t>
  </si>
  <si>
    <t xml:space="preserve">"Additionally, SCE shall include a Cost Adjustment in the Base TRR for the upcoming Rate Year in the event that a discrete cost of service item </t>
  </si>
  <si>
    <t>to at least 3% of the Base TRR in such Annual Update filing in order for a Cost Adjustment to be included as a component of the Base TRR."</t>
  </si>
  <si>
    <t>Cost Adjustment provision in the Formula Rate Protocols (Section 1, Introduction):</t>
  </si>
  <si>
    <t>A&amp;G Expense Accrual</t>
  </si>
  <si>
    <t>2) Unfunded Reserve Impact on the Base TRR:  See Note 2</t>
  </si>
  <si>
    <t>2)</t>
  </si>
  <si>
    <t>3)</t>
  </si>
  <si>
    <t>1)</t>
  </si>
  <si>
    <t>Unfunded Reserve</t>
  </si>
  <si>
    <t>Calculation</t>
  </si>
  <si>
    <t>Line 3 * Line 4</t>
  </si>
  <si>
    <t>Capital Carrying Charge</t>
  </si>
  <si>
    <t>Unfunded Reserve Impact</t>
  </si>
  <si>
    <t>Negative of amount on Line 1</t>
  </si>
  <si>
    <t>Line 8 * Line 9 * Line 10</t>
  </si>
  <si>
    <t>3) Cash Working Capital Impact on the Base TRR:  See Note 3</t>
  </si>
  <si>
    <t>Amount on Line 1</t>
  </si>
  <si>
    <t>Cash Working Capital Impact</t>
  </si>
  <si>
    <t>Notes:</t>
  </si>
  <si>
    <t>Cost Adustment for TO2022 Annual Update</t>
  </si>
  <si>
    <t>Total Impact on the Base TRR of the 2020 Wildfire Reserve Increase</t>
  </si>
  <si>
    <t>Impact on the TO2022 Base TRR and calculation of the Cost Adjustment:</t>
  </si>
  <si>
    <t xml:space="preserve">4) </t>
  </si>
  <si>
    <t>4) Calculation of the Cost Adjustment: See Note 4</t>
  </si>
  <si>
    <t>The A&amp;G expense impact on the Base TRR is the amount of the reserve times the Transmission Wages and Salaries Allocation Factor.</t>
  </si>
  <si>
    <t>reserve times the T W&amp;S Allocation Factor times the capital carrying charge.</t>
  </si>
  <si>
    <t>The Unfunded Reserve impact on the Base TRR is through its impact on total Rate Base.  It is calculated as the product of the amount of the</t>
  </si>
  <si>
    <t xml:space="preserve">The Cash Working Capital impact on the Base TRR is through its impact on total Rate Base.  It is calculated as the </t>
  </si>
  <si>
    <t>Line 14 * Line 15</t>
  </si>
  <si>
    <t>Line 16 * 1/8</t>
  </si>
  <si>
    <t>ISO Transmission A&amp;G Expenses relating to Accrual</t>
  </si>
  <si>
    <t>Impact on Cash Working Capital component of Rate Base</t>
  </si>
  <si>
    <t>Schedule 2, Line 16</t>
  </si>
  <si>
    <t>Line 17 * Line 18</t>
  </si>
  <si>
    <t>Negative of Line 22</t>
  </si>
  <si>
    <t>Line 5 + Line 11 + Line 19</t>
  </si>
  <si>
    <t>The Cost Adjustment is the negative of the cost impact on the Base TRR for expenses incurred in the Prior Year.</t>
  </si>
  <si>
    <t xml:space="preserve">Description of the "discrete cost of service item" incurred in 2020 and not expected to recur in the Rate Year: </t>
  </si>
  <si>
    <t xml:space="preserve">In September of 2020 SCE reserved an additional reserve expense related to the "Thomas/Woolsey/Montecito" events of $1.297 billion.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</si>
</sst>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0%"/>
    <numFmt numFmtId="165" formatCode="&quot;$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5" fontId="0" fillId="0" borderId="0" xfId="1" applyNumberFormat="1" applyFont="1"/>
    <xf numFmtId="165" fontId="2" fillId="0" borderId="0" xfId="1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165" fontId="0" fillId="0" borderId="0" xfId="0" applyNumberFormat="1"/>
    <xf numFmtId="165" fontId="6" fillId="0" borderId="0" xfId="1" applyNumberFormat="1" applyFont="1" applyAlignment="1">
      <alignment horizontal="center"/>
    </xf>
    <xf numFmtId="165" fontId="1" fillId="0" borderId="0" xfId="1" applyNumberFormat="1" applyFont="1" applyBorder="1"/>
    <xf numFmtId="165" fontId="2" fillId="0" borderId="0" xfId="0" applyNumberFormat="1" applyFont="1"/>
    <xf numFmtId="0" fontId="0" fillId="0" borderId="0" xfId="0" applyFill="1"/>
    <xf numFmtId="164" fontId="0" fillId="0" borderId="0" xfId="2" applyNumberFormat="1" applyFont="1" applyFill="1"/>
    <xf numFmtId="164" fontId="1" fillId="0" borderId="0" xfId="1" applyNumberFormat="1" applyFont="1" applyFill="1" applyBorder="1"/>
    <xf numFmtId="0" fontId="4" fillId="0" borderId="0" xfId="3" applyFont="1" applyAlignment="1" applyProtection="1">
      <alignment horizontal="center"/>
    </xf>
    <xf numFmtId="0" fontId="5" fillId="0" borderId="0" xfId="3" applyFont="1" applyAlignment="1" applyProtection="1">
      <alignment horizontal="center"/>
    </xf>
  </cellXfs>
  <cellStyles count="4">
    <cellStyle name="Currency" xfId="1" builtinId="4"/>
    <cellStyle name="Normal" xfId="0" builtinId="0"/>
    <cellStyle name="Normal_2008 ISO Transmission Study test v1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6"/>
  <sheetViews>
    <sheetView tabSelected="1" zoomScaleNormal="100" workbookViewId="0"/>
  </sheetViews>
  <sheetFormatPr defaultRowHeight="14.5" x14ac:dyDescent="0.35"/>
  <cols>
    <col min="1" max="1" width="2.54296875" customWidth="1"/>
    <col min="2" max="2" width="5.54296875" customWidth="1"/>
    <col min="3" max="4" width="2.54296875" customWidth="1"/>
    <col min="5" max="5" width="41.54296875" customWidth="1"/>
    <col min="6" max="6" width="16.54296875" customWidth="1"/>
    <col min="7" max="7" width="17.81640625" customWidth="1"/>
    <col min="8" max="8" width="2.54296875" customWidth="1"/>
  </cols>
  <sheetData>
    <row r="1" spans="2:12" ht="18.5" x14ac:dyDescent="0.45">
      <c r="B1" s="17" t="s">
        <v>2</v>
      </c>
      <c r="C1" s="17"/>
      <c r="D1" s="17"/>
      <c r="E1" s="17"/>
      <c r="F1" s="17"/>
      <c r="G1" s="17"/>
      <c r="H1" s="17"/>
      <c r="I1" s="17"/>
    </row>
    <row r="2" spans="2:12" ht="15.5" x14ac:dyDescent="0.35">
      <c r="B2" s="18" t="s">
        <v>3</v>
      </c>
      <c r="C2" s="18"/>
      <c r="D2" s="18"/>
      <c r="E2" s="18"/>
      <c r="F2" s="18"/>
      <c r="G2" s="18"/>
      <c r="H2" s="18"/>
      <c r="I2" s="18"/>
    </row>
    <row r="4" spans="2:12" x14ac:dyDescent="0.35">
      <c r="B4" s="4" t="s">
        <v>12</v>
      </c>
      <c r="C4" s="4"/>
    </row>
    <row r="5" spans="2:12" x14ac:dyDescent="0.35">
      <c r="D5" t="s">
        <v>10</v>
      </c>
    </row>
    <row r="6" spans="2:12" x14ac:dyDescent="0.35">
      <c r="D6" t="s">
        <v>7</v>
      </c>
    </row>
    <row r="7" spans="2:12" x14ac:dyDescent="0.35">
      <c r="D7" t="s">
        <v>8</v>
      </c>
    </row>
    <row r="8" spans="2:12" x14ac:dyDescent="0.35">
      <c r="D8" t="s">
        <v>9</v>
      </c>
    </row>
    <row r="9" spans="2:12" x14ac:dyDescent="0.35">
      <c r="D9" t="s">
        <v>11</v>
      </c>
    </row>
    <row r="11" spans="2:12" x14ac:dyDescent="0.35">
      <c r="B11" s="4" t="s">
        <v>47</v>
      </c>
      <c r="C11" s="4"/>
    </row>
    <row r="12" spans="2:12" x14ac:dyDescent="0.35">
      <c r="D12" s="14" t="s">
        <v>48</v>
      </c>
      <c r="E12" s="14"/>
      <c r="F12" s="14"/>
      <c r="G12" s="14"/>
      <c r="H12" s="14"/>
      <c r="I12" s="14"/>
      <c r="J12" s="14"/>
      <c r="K12" s="14"/>
      <c r="L12" s="14"/>
    </row>
    <row r="14" spans="2:12" x14ac:dyDescent="0.35">
      <c r="B14" s="4" t="s">
        <v>31</v>
      </c>
      <c r="C14" s="4"/>
    </row>
    <row r="15" spans="2:12" x14ac:dyDescent="0.35">
      <c r="D15" s="8"/>
      <c r="E15" s="8"/>
      <c r="F15" s="8"/>
      <c r="G15" s="9"/>
      <c r="I15" s="8"/>
    </row>
    <row r="16" spans="2:12" x14ac:dyDescent="0.35">
      <c r="B16" s="9" t="s">
        <v>6</v>
      </c>
      <c r="C16" s="9"/>
      <c r="D16" s="2"/>
      <c r="G16" s="6"/>
      <c r="I16" s="1"/>
    </row>
    <row r="17" spans="2:14" x14ac:dyDescent="0.35">
      <c r="B17" s="5">
        <v>1</v>
      </c>
      <c r="C17" s="5"/>
      <c r="D17" s="4" t="s">
        <v>4</v>
      </c>
    </row>
    <row r="18" spans="2:14" x14ac:dyDescent="0.35">
      <c r="B18" s="5">
        <f>B17+1</f>
        <v>2</v>
      </c>
      <c r="C18" s="5"/>
      <c r="G18" s="11" t="s">
        <v>0</v>
      </c>
      <c r="I18" s="8" t="s">
        <v>19</v>
      </c>
    </row>
    <row r="19" spans="2:14" x14ac:dyDescent="0.35">
      <c r="B19" s="5">
        <f t="shared" ref="B19:B39" si="0">B18+1</f>
        <v>3</v>
      </c>
      <c r="E19" t="s">
        <v>13</v>
      </c>
      <c r="G19" s="10">
        <v>1297000000</v>
      </c>
    </row>
    <row r="20" spans="2:14" x14ac:dyDescent="0.35">
      <c r="B20" s="5">
        <f t="shared" si="0"/>
        <v>4</v>
      </c>
      <c r="E20" s="3" t="s">
        <v>1</v>
      </c>
      <c r="G20" s="15">
        <v>6.9804000000000005E-2</v>
      </c>
      <c r="H20" s="14"/>
      <c r="I20" s="14"/>
      <c r="J20" s="14"/>
      <c r="K20" s="14"/>
    </row>
    <row r="21" spans="2:14" x14ac:dyDescent="0.35">
      <c r="B21" s="5">
        <f t="shared" si="0"/>
        <v>5</v>
      </c>
      <c r="E21" t="s">
        <v>5</v>
      </c>
      <c r="G21" s="10">
        <f>G19*G20</f>
        <v>90535788</v>
      </c>
      <c r="I21" t="s">
        <v>20</v>
      </c>
    </row>
    <row r="22" spans="2:14" x14ac:dyDescent="0.35">
      <c r="B22" s="5">
        <f t="shared" si="0"/>
        <v>6</v>
      </c>
    </row>
    <row r="23" spans="2:14" x14ac:dyDescent="0.35">
      <c r="B23" s="5">
        <f t="shared" si="0"/>
        <v>7</v>
      </c>
      <c r="D23" s="4" t="s">
        <v>14</v>
      </c>
      <c r="G23" s="11" t="s">
        <v>0</v>
      </c>
      <c r="I23" s="8" t="s">
        <v>19</v>
      </c>
    </row>
    <row r="24" spans="2:14" x14ac:dyDescent="0.35">
      <c r="B24" s="5">
        <f t="shared" si="0"/>
        <v>8</v>
      </c>
      <c r="E24" t="s">
        <v>18</v>
      </c>
      <c r="G24" s="10">
        <f>-G19</f>
        <v>-1297000000</v>
      </c>
      <c r="I24" t="s">
        <v>23</v>
      </c>
    </row>
    <row r="25" spans="2:14" x14ac:dyDescent="0.35">
      <c r="B25" s="5">
        <f t="shared" si="0"/>
        <v>9</v>
      </c>
      <c r="E25" s="3" t="s">
        <v>1</v>
      </c>
      <c r="G25" s="15">
        <v>6.9804000000000005E-2</v>
      </c>
      <c r="H25" s="14"/>
      <c r="I25" s="14"/>
      <c r="J25" s="14"/>
      <c r="K25" s="14"/>
      <c r="L25" s="14"/>
    </row>
    <row r="26" spans="2:14" x14ac:dyDescent="0.35">
      <c r="B26" s="5">
        <f t="shared" si="0"/>
        <v>10</v>
      </c>
      <c r="E26" t="s">
        <v>21</v>
      </c>
      <c r="G26" s="16">
        <v>9.3437000000000006E-2</v>
      </c>
      <c r="H26" s="14"/>
      <c r="I26" s="14" t="s">
        <v>42</v>
      </c>
      <c r="J26" s="14"/>
      <c r="K26" s="14"/>
      <c r="L26" s="14"/>
      <c r="M26" s="14"/>
      <c r="N26" s="14"/>
    </row>
    <row r="27" spans="2:14" x14ac:dyDescent="0.35">
      <c r="B27" s="5">
        <f t="shared" si="0"/>
        <v>11</v>
      </c>
      <c r="E27" t="s">
        <v>22</v>
      </c>
      <c r="G27" s="12">
        <f>G24*G25*G26</f>
        <v>-8459392.4233560003</v>
      </c>
      <c r="I27" t="s">
        <v>24</v>
      </c>
    </row>
    <row r="28" spans="2:14" x14ac:dyDescent="0.35">
      <c r="B28" s="5">
        <f t="shared" si="0"/>
        <v>12</v>
      </c>
      <c r="G28" s="7"/>
    </row>
    <row r="29" spans="2:14" x14ac:dyDescent="0.35">
      <c r="B29" s="5">
        <f t="shared" si="0"/>
        <v>13</v>
      </c>
      <c r="D29" s="4" t="s">
        <v>25</v>
      </c>
      <c r="G29" s="11" t="s">
        <v>0</v>
      </c>
      <c r="I29" s="8" t="s">
        <v>19</v>
      </c>
    </row>
    <row r="30" spans="2:14" x14ac:dyDescent="0.35">
      <c r="B30" s="5">
        <f t="shared" si="0"/>
        <v>14</v>
      </c>
      <c r="E30" t="s">
        <v>13</v>
      </c>
      <c r="G30" s="12">
        <f>G19</f>
        <v>1297000000</v>
      </c>
      <c r="I30" t="s">
        <v>26</v>
      </c>
    </row>
    <row r="31" spans="2:14" x14ac:dyDescent="0.35">
      <c r="B31" s="5">
        <f t="shared" si="0"/>
        <v>15</v>
      </c>
      <c r="E31" s="3" t="s">
        <v>1</v>
      </c>
      <c r="G31" s="15">
        <v>6.9804000000000005E-2</v>
      </c>
      <c r="H31" s="14"/>
      <c r="I31" s="14"/>
      <c r="J31" s="14"/>
      <c r="K31" s="14"/>
    </row>
    <row r="32" spans="2:14" x14ac:dyDescent="0.35">
      <c r="B32" s="5">
        <f t="shared" si="0"/>
        <v>16</v>
      </c>
      <c r="E32" t="s">
        <v>40</v>
      </c>
      <c r="G32" s="10">
        <f>G30*G31</f>
        <v>90535788</v>
      </c>
      <c r="I32" t="s">
        <v>38</v>
      </c>
    </row>
    <row r="33" spans="2:14" x14ac:dyDescent="0.35">
      <c r="B33" s="5">
        <f t="shared" si="0"/>
        <v>17</v>
      </c>
      <c r="E33" t="s">
        <v>41</v>
      </c>
      <c r="G33" s="12">
        <f>G32/8</f>
        <v>11316973.5</v>
      </c>
      <c r="I33" t="s">
        <v>39</v>
      </c>
    </row>
    <row r="34" spans="2:14" x14ac:dyDescent="0.35">
      <c r="B34" s="5">
        <f t="shared" si="0"/>
        <v>18</v>
      </c>
      <c r="E34" t="s">
        <v>21</v>
      </c>
      <c r="G34" s="16">
        <v>9.3437000000000006E-2</v>
      </c>
      <c r="H34" s="14"/>
      <c r="I34" s="14" t="s">
        <v>42</v>
      </c>
      <c r="J34" s="14"/>
      <c r="K34" s="14"/>
      <c r="L34" s="14"/>
      <c r="M34" s="14"/>
      <c r="N34" s="14"/>
    </row>
    <row r="35" spans="2:14" x14ac:dyDescent="0.35">
      <c r="B35" s="5">
        <f t="shared" si="0"/>
        <v>19</v>
      </c>
      <c r="E35" t="s">
        <v>27</v>
      </c>
      <c r="G35" s="12">
        <f>G33*G34</f>
        <v>1057424.0529195</v>
      </c>
      <c r="I35" t="s">
        <v>43</v>
      </c>
    </row>
    <row r="36" spans="2:14" x14ac:dyDescent="0.35">
      <c r="B36" s="5">
        <f t="shared" si="0"/>
        <v>20</v>
      </c>
    </row>
    <row r="37" spans="2:14" x14ac:dyDescent="0.35">
      <c r="B37" s="5">
        <f t="shared" si="0"/>
        <v>21</v>
      </c>
      <c r="D37" s="4" t="s">
        <v>33</v>
      </c>
      <c r="G37" s="11" t="s">
        <v>0</v>
      </c>
      <c r="I37" s="8" t="s">
        <v>19</v>
      </c>
    </row>
    <row r="38" spans="2:14" x14ac:dyDescent="0.35">
      <c r="B38" s="5">
        <f t="shared" si="0"/>
        <v>22</v>
      </c>
      <c r="E38" t="s">
        <v>30</v>
      </c>
      <c r="G38" s="12">
        <f>G21+G27+G35</f>
        <v>83133819.62956351</v>
      </c>
      <c r="I38" t="s">
        <v>45</v>
      </c>
    </row>
    <row r="39" spans="2:14" x14ac:dyDescent="0.35">
      <c r="B39" s="5">
        <f t="shared" si="0"/>
        <v>23</v>
      </c>
      <c r="E39" t="s">
        <v>29</v>
      </c>
      <c r="G39" s="13">
        <f>-G38</f>
        <v>-83133819.62956351</v>
      </c>
      <c r="I39" t="s">
        <v>44</v>
      </c>
    </row>
    <row r="41" spans="2:14" x14ac:dyDescent="0.35">
      <c r="B41" s="8" t="s">
        <v>28</v>
      </c>
    </row>
    <row r="42" spans="2:14" x14ac:dyDescent="0.35">
      <c r="C42" t="s">
        <v>17</v>
      </c>
      <c r="D42" t="s">
        <v>34</v>
      </c>
    </row>
    <row r="43" spans="2:14" x14ac:dyDescent="0.35">
      <c r="C43" t="s">
        <v>15</v>
      </c>
      <c r="D43" t="s">
        <v>36</v>
      </c>
    </row>
    <row r="44" spans="2:14" x14ac:dyDescent="0.35">
      <c r="D44" t="s">
        <v>35</v>
      </c>
    </row>
    <row r="45" spans="2:14" x14ac:dyDescent="0.35">
      <c r="C45" t="s">
        <v>16</v>
      </c>
      <c r="D45" t="s">
        <v>37</v>
      </c>
    </row>
    <row r="46" spans="2:14" x14ac:dyDescent="0.35">
      <c r="C46" t="s">
        <v>32</v>
      </c>
      <c r="D46" t="s">
        <v>46</v>
      </c>
    </row>
  </sheetData>
  <mergeCells count="2">
    <mergeCell ref="B1:I1"/>
    <mergeCell ref="B2:I2"/>
  </mergeCells>
  <pageMargins left="0.7" right="0.7" top="0.75" bottom="0.75" header="0.3" footer="0.3"/>
  <pageSetup scale="59" orientation="portrait" r:id="rId1"/>
  <headerFooter>
    <oddHeader xml:space="preserve">&amp;R&amp;8TO2022 Draft Annual Update
Attachment 4
WP- Schedule 1 - Cost Adjustment
Page &amp;P of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Adj Amt</vt:lpstr>
      <vt:lpstr>'Cost Adj Amt'!Print_Area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Jee Kim</cp:lastModifiedBy>
  <cp:lastPrinted>2021-05-24T16:38:59Z</cp:lastPrinted>
  <dcterms:created xsi:type="dcterms:W3CDTF">2019-05-15T22:05:01Z</dcterms:created>
  <dcterms:modified xsi:type="dcterms:W3CDTF">2021-06-15T17:09:11Z</dcterms:modified>
</cp:coreProperties>
</file>